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áo cáo" sheetId="1" r:id="rId5"/>
  </sheets>
  <definedNames/>
  <calcPr/>
</workbook>
</file>

<file path=xl/sharedStrings.xml><?xml version="1.0" encoding="utf-8"?>
<sst xmlns="http://schemas.openxmlformats.org/spreadsheetml/2006/main" count="31" uniqueCount="29">
  <si>
    <t>MẪU BÁO CÁO DOANH THU THỰC TẾ VÀ MỤC TIÊU</t>
  </si>
  <si>
    <t>TỔNG QUAN</t>
  </si>
  <si>
    <t>Năm báo cáo</t>
  </si>
  <si>
    <t>Chỉ tiêu</t>
  </si>
  <si>
    <t>Giá trị</t>
  </si>
  <si>
    <t>Kỳ báo cáo</t>
  </si>
  <si>
    <t>Doanh thu mục tiêu</t>
  </si>
  <si>
    <t>Doanh thu thực tế</t>
  </si>
  <si>
    <t>Chênh lệch</t>
  </si>
  <si>
    <t>% hoàn thành</t>
  </si>
  <si>
    <t>Trạng thái</t>
  </si>
  <si>
    <t>Ghi chú</t>
  </si>
  <si>
    <t>Mục tiêu năm</t>
  </si>
  <si>
    <t>Tháng 1</t>
  </si>
  <si>
    <t>Thực tế năm</t>
  </si>
  <si>
    <t>Tháng 2</t>
  </si>
  <si>
    <t>Tháng 3</t>
  </si>
  <si>
    <t>Tháng 4</t>
  </si>
  <si>
    <t>Tháng 5</t>
  </si>
  <si>
    <t>Tháng 6</t>
  </si>
  <si>
    <t>HƯỚNG DẪN SỬ DỤNG</t>
  </si>
  <si>
    <t>Tháng 7</t>
  </si>
  <si>
    <t>1. Thay số liệu ở cột B và C bằng dữ liệu thực tế của doanh nghiệp.
2. Cột Chênh lệch, % hoàn thành và Trạng thái được tính tự động.
3. Có thể thêm ghi chú nguyên nhân tăng/giảm doanh thu tại cột G.</t>
  </si>
  <si>
    <t>Tháng 8</t>
  </si>
  <si>
    <t>Tháng 9</t>
  </si>
  <si>
    <t>Tháng 10</t>
  </si>
  <si>
    <t>Tháng 11</t>
  </si>
  <si>
    <t>Tháng 12</t>
  </si>
  <si>
    <t>TỔNG NĂM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</si>
</sst>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 &quot;₫&quot;"/>
    <numFmt numFmtId="165" formatCode="0.0%"/>
  </numFmts>
  <fonts count="8">
    <font>
      <sz val="11.0"/>
      <color rgb="FF000000"/>
      <name val="Carlito"/>
      <scheme val="minor"/>
    </font>
    <font>
      <b/>
      <sz val="16.0"/>
      <color rgb="FFFFFFFF"/>
      <name val="Carlito"/>
    </font>
    <font>
      <color theme="1"/>
      <name val="Carlito"/>
      <scheme val="minor"/>
    </font>
    <font>
      <b/>
      <sz val="11.0"/>
      <color rgb="FFFFFFFF"/>
      <name val="Carlito"/>
    </font>
    <font>
      <b/>
      <sz val="11.0"/>
      <color theme="1"/>
      <name val="Carlito"/>
    </font>
    <font>
      <sz val="11.0"/>
      <color theme="1"/>
      <name val="Carlito"/>
    </font>
    <font>
      <b/>
      <sz val="11.0"/>
      <color rgb="FF17365D"/>
      <name val="Carlito"/>
    </font>
    <font/>
  </fonts>
  <fills count="5">
    <fill>
      <patternFill patternType="none"/>
    </fill>
    <fill>
      <patternFill patternType="lightGray"/>
    </fill>
    <fill>
      <patternFill patternType="solid">
        <fgColor rgb="FF0F4C81"/>
        <bgColor rgb="FF0F4C81"/>
      </patternFill>
    </fill>
    <fill>
      <patternFill patternType="solid">
        <fgColor rgb="FF1F4E78"/>
        <bgColor rgb="FF1F4E78"/>
      </patternFill>
    </fill>
    <fill>
      <patternFill patternType="solid">
        <fgColor rgb="FFD9EAF7"/>
        <bgColor rgb="FFD9EAF7"/>
      </patternFill>
    </fill>
  </fills>
  <borders count="5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2" numFmtId="0" xfId="0" applyFont="1"/>
    <xf borderId="1" fillId="3" fontId="3" numFmtId="0" xfId="0" applyAlignment="1" applyBorder="1" applyFill="1" applyFont="1">
      <alignment horizontal="center"/>
    </xf>
    <xf borderId="1" fillId="3" fontId="3" numFmtId="0" xfId="0" applyAlignment="1" applyBorder="1" applyFill="1" applyFont="1">
      <alignment horizontal="center" shrinkToFit="0" vertical="center" wrapText="1"/>
    </xf>
    <xf borderId="0" fillId="0" fontId="4" numFmtId="0" xfId="0" applyFont="1"/>
    <xf borderId="0" fillId="0" fontId="5" numFmtId="164" xfId="0" applyFont="1" applyNumberFormat="1"/>
    <xf borderId="0" fillId="0" fontId="5" numFmtId="0" xfId="0" applyAlignment="1" applyFont="1">
      <alignment shrinkToFit="0" wrapText="1"/>
    </xf>
    <xf borderId="0" fillId="0" fontId="5" numFmtId="164" xfId="0" applyAlignment="1" applyFont="1" applyNumberFormat="1">
      <alignment shrinkToFit="0" wrapText="1"/>
    </xf>
    <xf borderId="0" fillId="0" fontId="5" numFmtId="165" xfId="0" applyAlignment="1" applyFont="1" applyNumberFormat="1">
      <alignment shrinkToFit="0" wrapText="1"/>
    </xf>
    <xf borderId="0" fillId="0" fontId="5" numFmtId="165" xfId="0" applyFont="1" applyNumberFormat="1"/>
    <xf borderId="2" fillId="4" fontId="6" numFmtId="0" xfId="0" applyAlignment="1" applyBorder="1" applyFill="1" applyFont="1">
      <alignment horizontal="center" vertical="center"/>
    </xf>
    <xf borderId="3" fillId="0" fontId="7" numFmtId="0" xfId="0" applyBorder="1" applyFont="1"/>
    <xf borderId="4" fillId="0" fontId="7" numFmtId="0" xfId="0" applyBorder="1" applyFont="1"/>
    <xf borderId="0" fillId="0" fontId="5" numFmtId="0" xfId="0" applyAlignment="1" applyFont="1">
      <alignment shrinkToFit="0" vertical="top" wrapText="1"/>
    </xf>
    <xf borderId="1" fillId="4" fontId="6" numFmtId="0" xfId="0" applyAlignment="1" applyBorder="1" applyFill="1" applyFont="1">
      <alignment shrinkToFit="0" wrapText="1"/>
    </xf>
    <xf borderId="1" fillId="4" fontId="6" numFmtId="164" xfId="0" applyAlignment="1" applyBorder="1" applyFill="1" applyFont="1" applyNumberFormat="1">
      <alignment shrinkToFit="0" wrapText="1"/>
    </xf>
    <xf borderId="1" fillId="4" fontId="6" numFmtId="165" xfId="0" applyAlignment="1" applyBorder="1" applyFill="1" applyFont="1" applyNumberFormat="1">
      <alignment shrinkToFit="0" wrapText="1"/>
    </xf>
  </cellXfs>
  <cellStyles count="1">
    <cellStyle xfId="0" name="Normal" builtinId="0"/>
  </cellStyles>
  <dxfs count="2">
    <dxf>
      <font>
        <color rgb="FFC00000"/>
      </font>
      <fill>
        <patternFill patternType="none"/>
      </fill>
      <border/>
    </dxf>
    <dxf>
      <font>
        <color rgb="FF008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Doanh thu mục tiêu và thực tế theo tháng</a:t>
            </a:r>
          </a:p>
        </c:rich>
      </c:tx>
      <c:overlay val="0"/>
    </c:title>
    <c:plotArea>
      <c:layout/>
      <c:lineChart>
        <c:ser>
          <c:idx val="0"/>
          <c:order val="0"/>
          <c:tx>
            <c:v>Doanh thu mục tiêu</c:v>
          </c:tx>
          <c:spPr>
            <a:ln cmpd="sng">
              <a:solidFill>
                <a:srgbClr val="156082"/>
              </a:solidFill>
            </a:ln>
          </c:spPr>
          <c:marker>
            <c:symbol val="none"/>
          </c:marker>
          <c:cat>
            <c:strRef>
              <c:f>'Báo cáo'!$A$5:$A$16</c:f>
            </c:strRef>
          </c:cat>
          <c:val>
            <c:numRef>
              <c:f>'Báo cáo'!$B$5:$B$16</c:f>
              <c:numCache/>
            </c:numRef>
          </c:val>
          <c:smooth val="0"/>
        </c:ser>
        <c:ser>
          <c:idx val="1"/>
          <c:order val="1"/>
          <c:tx>
            <c:v>Doanh thu thực tế</c:v>
          </c:tx>
          <c:spPr>
            <a:ln cmpd="sng">
              <a:solidFill>
                <a:srgbClr val="E97132"/>
              </a:solidFill>
            </a:ln>
          </c:spPr>
          <c:marker>
            <c:symbol val="none"/>
          </c:marker>
          <c:cat>
            <c:strRef>
              <c:f>'Báo cáo'!$A$5:$A$16</c:f>
            </c:strRef>
          </c:cat>
          <c:val>
            <c:numRef>
              <c:f>'Báo cáo'!$C$5:$C$16</c:f>
              <c:numCache/>
            </c:numRef>
          </c:val>
          <c:smooth val="0"/>
        </c:ser>
        <c:axId val="339972262"/>
        <c:axId val="909691221"/>
      </c:lineChart>
      <c:catAx>
        <c:axId val="3399722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09691221"/>
      </c:catAx>
      <c:valAx>
        <c:axId val="90969122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39972262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752475</xdr:colOff>
      <xdr:row>18</xdr:row>
      <xdr:rowOff>57150</xdr:rowOff>
    </xdr:from>
    <xdr:ext cx="7658100" cy="3400425"/>
    <xdr:graphicFrame>
      <xdr:nvGraphicFramePr>
        <xdr:cNvPr id="1" name="Chart 1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0"/>
    <col customWidth="1" min="2" max="3" width="18.0"/>
    <col customWidth="1" min="4" max="4" width="16.0"/>
    <col customWidth="1" min="5" max="6" width="14.0"/>
    <col customWidth="1" min="7" max="7" width="26.0"/>
    <col customWidth="1" min="8" max="8" width="5.75"/>
    <col customWidth="1" min="9" max="9" width="20.0"/>
    <col customWidth="1" min="10" max="10" width="18.0"/>
    <col customWidth="1" min="11" max="12" width="14.0"/>
    <col customWidth="1" min="13" max="26" width="8.63"/>
  </cols>
  <sheetData>
    <row r="1" ht="30.0" customHeight="1">
      <c r="A1" s="1" t="s">
        <v>0</v>
      </c>
      <c r="I1" s="1" t="s">
        <v>1</v>
      </c>
    </row>
    <row r="2">
      <c r="A2" s="2" t="s">
        <v>2</v>
      </c>
      <c r="B2" s="2">
        <v>2026.0</v>
      </c>
    </row>
    <row r="3">
      <c r="I3" s="3" t="s">
        <v>3</v>
      </c>
      <c r="J3" s="3" t="s">
        <v>4</v>
      </c>
    </row>
    <row r="4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I4" s="5" t="s">
        <v>12</v>
      </c>
      <c r="J4" s="6">
        <f>B17</f>
        <v>7100000000</v>
      </c>
    </row>
    <row r="5">
      <c r="A5" s="7" t="s">
        <v>13</v>
      </c>
      <c r="B5" s="8">
        <v>4.5E8</v>
      </c>
      <c r="C5" s="8">
        <v>4.38E8</v>
      </c>
      <c r="D5" s="8">
        <f t="shared" ref="D5:D17" si="1">C5-B5</f>
        <v>-12000000</v>
      </c>
      <c r="E5" s="9">
        <f t="shared" ref="E5:E17" si="2">IFERROR(C5/B5,0)</f>
        <v>0.9733333333</v>
      </c>
      <c r="F5" s="7" t="str">
        <f t="shared" ref="F5:F17" si="3">IF(E5&gt;=1,"Đạt/Vượt","Chưa đạt")</f>
        <v>Chưa đạt</v>
      </c>
      <c r="G5" s="7"/>
      <c r="I5" s="5" t="s">
        <v>14</v>
      </c>
      <c r="J5" s="6">
        <f>C17</f>
        <v>7188000000</v>
      </c>
    </row>
    <row r="6">
      <c r="A6" s="7" t="s">
        <v>15</v>
      </c>
      <c r="B6" s="8">
        <v>4.7E8</v>
      </c>
      <c r="C6" s="8">
        <v>4.86E8</v>
      </c>
      <c r="D6" s="8">
        <f t="shared" si="1"/>
        <v>16000000</v>
      </c>
      <c r="E6" s="9">
        <f t="shared" si="2"/>
        <v>1.034042553</v>
      </c>
      <c r="F6" s="7" t="str">
        <f t="shared" si="3"/>
        <v>Đạt/Vượt</v>
      </c>
      <c r="G6" s="7"/>
      <c r="I6" s="5" t="s">
        <v>8</v>
      </c>
      <c r="J6" s="6">
        <f>D17</f>
        <v>88000000</v>
      </c>
    </row>
    <row r="7">
      <c r="A7" s="7" t="s">
        <v>16</v>
      </c>
      <c r="B7" s="8">
        <v>5.0E8</v>
      </c>
      <c r="C7" s="8">
        <v>5.12E8</v>
      </c>
      <c r="D7" s="8">
        <f t="shared" si="1"/>
        <v>12000000</v>
      </c>
      <c r="E7" s="9">
        <f t="shared" si="2"/>
        <v>1.024</v>
      </c>
      <c r="F7" s="7" t="str">
        <f t="shared" si="3"/>
        <v>Đạt/Vượt</v>
      </c>
      <c r="G7" s="7"/>
      <c r="I7" s="5" t="s">
        <v>9</v>
      </c>
      <c r="J7" s="10">
        <f>E17</f>
        <v>1.012394366</v>
      </c>
    </row>
    <row r="8">
      <c r="A8" s="7" t="s">
        <v>17</v>
      </c>
      <c r="B8" s="8">
        <v>5.2E8</v>
      </c>
      <c r="C8" s="8">
        <v>4.98E8</v>
      </c>
      <c r="D8" s="8">
        <f t="shared" si="1"/>
        <v>-22000000</v>
      </c>
      <c r="E8" s="9">
        <f t="shared" si="2"/>
        <v>0.9576923077</v>
      </c>
      <c r="F8" s="7" t="str">
        <f t="shared" si="3"/>
        <v>Chưa đạt</v>
      </c>
      <c r="G8" s="7"/>
    </row>
    <row r="9">
      <c r="A9" s="7" t="s">
        <v>18</v>
      </c>
      <c r="B9" s="8">
        <v>5.5E8</v>
      </c>
      <c r="C9" s="8">
        <v>5.71E8</v>
      </c>
      <c r="D9" s="8">
        <f t="shared" si="1"/>
        <v>21000000</v>
      </c>
      <c r="E9" s="9">
        <f t="shared" si="2"/>
        <v>1.038181818</v>
      </c>
      <c r="F9" s="7" t="str">
        <f t="shared" si="3"/>
        <v>Đạt/Vượt</v>
      </c>
      <c r="G9" s="7"/>
    </row>
    <row r="10">
      <c r="A10" s="7" t="s">
        <v>19</v>
      </c>
      <c r="B10" s="8">
        <v>5.8E8</v>
      </c>
      <c r="C10" s="8">
        <v>6.02E8</v>
      </c>
      <c r="D10" s="8">
        <f t="shared" si="1"/>
        <v>22000000</v>
      </c>
      <c r="E10" s="9">
        <f t="shared" si="2"/>
        <v>1.037931034</v>
      </c>
      <c r="F10" s="7" t="str">
        <f t="shared" si="3"/>
        <v>Đạt/Vượt</v>
      </c>
      <c r="G10" s="7"/>
      <c r="I10" s="11" t="s">
        <v>20</v>
      </c>
      <c r="J10" s="12"/>
      <c r="K10" s="12"/>
      <c r="L10" s="13"/>
    </row>
    <row r="11">
      <c r="A11" s="7" t="s">
        <v>21</v>
      </c>
      <c r="B11" s="8">
        <v>6.0E8</v>
      </c>
      <c r="C11" s="8">
        <v>5.85E8</v>
      </c>
      <c r="D11" s="8">
        <f t="shared" si="1"/>
        <v>-15000000</v>
      </c>
      <c r="E11" s="9">
        <f t="shared" si="2"/>
        <v>0.975</v>
      </c>
      <c r="F11" s="7" t="str">
        <f t="shared" si="3"/>
        <v>Chưa đạt</v>
      </c>
      <c r="G11" s="7"/>
      <c r="I11" s="14" t="s">
        <v>22</v>
      </c>
    </row>
    <row r="12">
      <c r="A12" s="7" t="s">
        <v>23</v>
      </c>
      <c r="B12" s="8">
        <v>6.2E8</v>
      </c>
      <c r="C12" s="8">
        <v>6.41E8</v>
      </c>
      <c r="D12" s="8">
        <f t="shared" si="1"/>
        <v>21000000</v>
      </c>
      <c r="E12" s="9">
        <f t="shared" si="2"/>
        <v>1.033870968</v>
      </c>
      <c r="F12" s="7" t="str">
        <f t="shared" si="3"/>
        <v>Đạt/Vượt</v>
      </c>
      <c r="G12" s="7"/>
    </row>
    <row r="13">
      <c r="A13" s="7" t="s">
        <v>24</v>
      </c>
      <c r="B13" s="8">
        <v>6.5E8</v>
      </c>
      <c r="C13" s="8">
        <v>6.67E8</v>
      </c>
      <c r="D13" s="8">
        <f t="shared" si="1"/>
        <v>17000000</v>
      </c>
      <c r="E13" s="9">
        <f t="shared" si="2"/>
        <v>1.026153846</v>
      </c>
      <c r="F13" s="7" t="str">
        <f t="shared" si="3"/>
        <v>Đạt/Vượt</v>
      </c>
      <c r="G13" s="7"/>
    </row>
    <row r="14">
      <c r="A14" s="7" t="s">
        <v>25</v>
      </c>
      <c r="B14" s="8">
        <v>6.8E8</v>
      </c>
      <c r="C14" s="8">
        <v>6.52E8</v>
      </c>
      <c r="D14" s="8">
        <f t="shared" si="1"/>
        <v>-28000000</v>
      </c>
      <c r="E14" s="9">
        <f t="shared" si="2"/>
        <v>0.9588235294</v>
      </c>
      <c r="F14" s="7" t="str">
        <f t="shared" si="3"/>
        <v>Chưa đạt</v>
      </c>
      <c r="G14" s="7"/>
    </row>
    <row r="15">
      <c r="A15" s="7" t="s">
        <v>26</v>
      </c>
      <c r="B15" s="8">
        <v>7.2E8</v>
      </c>
      <c r="C15" s="8">
        <v>7.45E8</v>
      </c>
      <c r="D15" s="8">
        <f t="shared" si="1"/>
        <v>25000000</v>
      </c>
      <c r="E15" s="9">
        <f t="shared" si="2"/>
        <v>1.034722222</v>
      </c>
      <c r="F15" s="7" t="str">
        <f t="shared" si="3"/>
        <v>Đạt/Vượt</v>
      </c>
      <c r="G15" s="7"/>
    </row>
    <row r="16">
      <c r="A16" s="7" t="s">
        <v>27</v>
      </c>
      <c r="B16" s="8">
        <v>7.6E8</v>
      </c>
      <c r="C16" s="8">
        <v>7.91E8</v>
      </c>
      <c r="D16" s="8">
        <f t="shared" si="1"/>
        <v>31000000</v>
      </c>
      <c r="E16" s="9">
        <f t="shared" si="2"/>
        <v>1.040789474</v>
      </c>
      <c r="F16" s="7" t="str">
        <f t="shared" si="3"/>
        <v>Đạt/Vượt</v>
      </c>
      <c r="G16" s="7"/>
    </row>
    <row r="17">
      <c r="A17" s="15" t="s">
        <v>28</v>
      </c>
      <c r="B17" s="16">
        <f t="shared" ref="B17:C17" si="4">SUM(B5:B16)</f>
        <v>7100000000</v>
      </c>
      <c r="C17" s="16">
        <f t="shared" si="4"/>
        <v>7188000000</v>
      </c>
      <c r="D17" s="16">
        <f t="shared" si="1"/>
        <v>88000000</v>
      </c>
      <c r="E17" s="17">
        <f t="shared" si="2"/>
        <v>1.012394366</v>
      </c>
      <c r="F17" s="15" t="str">
        <f t="shared" si="3"/>
        <v>Đạt/Vượt</v>
      </c>
      <c r="G17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G1"/>
    <mergeCell ref="I1:L1"/>
    <mergeCell ref="I10:L10"/>
    <mergeCell ref="I11:L13"/>
  </mergeCells>
  <conditionalFormatting sqref="E5:E16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D5:D16">
    <cfRule type="expression" dxfId="0" priority="2">
      <formula>D5&lt;0</formula>
    </cfRule>
  </conditionalFormatting>
  <conditionalFormatting sqref="D5:D16">
    <cfRule type="expression" dxfId="1" priority="3">
      <formula>D5&gt;=0</formula>
    </cfRule>
  </conditionalFormatting>
  <printOptions/>
  <pageMargins bottom="0.75" footer="0.0" header="0.0" left="0.7" right="0.7" top="0.75"/>
  <pageSetup orientation="landscape"/>
  <drawing r:id="rId1"/>
</worksheet>
</file>