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ảng lương thời vụ" sheetId="1" r:id="rId5"/>
  </sheets>
  <definedNames/>
  <calcPr/>
</workbook>
</file>

<file path=xl/sharedStrings.xml><?xml version="1.0" encoding="utf-8"?>
<sst xmlns="http://schemas.openxmlformats.org/spreadsheetml/2006/main" count="32" uniqueCount="32">
  <si>
    <t>BẢNG THANH TOÁN TIỀN LƯƠNG</t>
  </si>
  <si>
    <t>Tháng... Năm...</t>
  </si>
  <si>
    <t>STT</t>
  </si>
  <si>
    <t>Mã nhân viên</t>
  </si>
  <si>
    <t>Họ và tên</t>
  </si>
  <si>
    <t>Phòng ban</t>
  </si>
  <si>
    <t>Lương cơ bản</t>
  </si>
  <si>
    <t>Công chuẩn</t>
  </si>
  <si>
    <t>Số ngày công</t>
  </si>
  <si>
    <t>Lương ngày công</t>
  </si>
  <si>
    <t>Lương phụ cấp</t>
  </si>
  <si>
    <t xml:space="preserve">Phạt </t>
  </si>
  <si>
    <t>Thưởng</t>
  </si>
  <si>
    <t>Khấu trừ</t>
  </si>
  <si>
    <t>Thuế TNCN</t>
  </si>
  <si>
    <t>Tạm ứng</t>
  </si>
  <si>
    <t>Thực nhận</t>
  </si>
  <si>
    <t>Phụ cấp ăn trưa</t>
  </si>
  <si>
    <t>Phụ cấp đi lại</t>
  </si>
  <si>
    <t>Phụ cấp điện thoại</t>
  </si>
  <si>
    <t>BHXH (8%)</t>
  </si>
  <si>
    <t>BHYT (1.5%)</t>
  </si>
  <si>
    <t>BHTN (1%)</t>
  </si>
  <si>
    <t>NV.001</t>
  </si>
  <si>
    <t>Nguyễn Văn A</t>
  </si>
  <si>
    <t>Nhân sự</t>
  </si>
  <si>
    <t>NV.002</t>
  </si>
  <si>
    <t>Trần Văn B</t>
  </si>
  <si>
    <t>Kinh doanh</t>
  </si>
  <si>
    <t>NV.003</t>
  </si>
  <si>
    <t>Phạm Thị C</t>
  </si>
  <si>
    <t>Marketing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</si>
</sst>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\ [$đ-42A]"/>
  </numFmts>
  <fonts count="8">
    <font>
      <sz val="10.0"/>
      <color rgb="FF000000"/>
      <name val="Arial"/>
      <scheme val="minor"/>
    </font>
    <font>
      <b/>
      <sz val="14.0"/>
      <color rgb="FFFF9900"/>
      <name val="Roboto"/>
    </font>
    <font>
      <color theme="1"/>
      <name val="Georgia"/>
    </font>
    <font>
      <b/>
      <u/>
      <sz val="8.0"/>
      <color rgb="FFFF9900"/>
      <name val="Roboto"/>
    </font>
    <font>
      <i/>
      <sz val="11.0"/>
      <color rgb="FF000000"/>
      <name val="Roboto"/>
    </font>
    <font>
      <b/>
      <color rgb="FF000000"/>
      <name val="Roboto"/>
    </font>
    <font/>
    <font>
      <color rgb="FF000000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3" numFmtId="0" xfId="0" applyFont="1"/>
    <xf borderId="0" fillId="0" fontId="2" numFmtId="0" xfId="0" applyAlignment="1" applyFont="1">
      <alignment vertical="top"/>
    </xf>
    <xf borderId="0" fillId="0" fontId="4" numFmtId="0" xfId="0" applyAlignment="1" applyFont="1">
      <alignment horizontal="center" vertical="top"/>
    </xf>
    <xf borderId="1" fillId="2" fontId="5" numFmtId="0" xfId="0" applyAlignment="1" applyBorder="1" applyFill="1" applyFont="1">
      <alignment horizontal="center" shrinkToFit="0" wrapText="1"/>
    </xf>
    <xf borderId="1" fillId="2" fontId="5" numFmtId="3" xfId="0" applyAlignment="1" applyBorder="1" applyFill="1" applyFont="1" applyNumberFormat="1">
      <alignment horizontal="center" shrinkToFit="0" wrapText="1"/>
    </xf>
    <xf borderId="1" fillId="2" fontId="5" numFmtId="0" xfId="0" applyAlignment="1" applyBorder="1" applyFill="1" applyFont="1">
      <alignment horizontal="center"/>
    </xf>
    <xf borderId="1" fillId="2" fontId="5" numFmtId="164" xfId="0" applyAlignment="1" applyBorder="1" applyFill="1" applyFont="1" applyNumberFormat="1">
      <alignment horizontal="center" shrinkToFit="0" wrapText="1"/>
    </xf>
    <xf borderId="2" fillId="2" fontId="5" numFmtId="3" xfId="0" applyAlignment="1" applyBorder="1" applyFill="1" applyFont="1" applyNumberFormat="1">
      <alignment horizontal="center" shrinkToFit="0" wrapText="1"/>
    </xf>
    <xf borderId="3" fillId="0" fontId="6" numFmtId="0" xfId="0" applyBorder="1" applyFont="1"/>
    <xf borderId="4" fillId="0" fontId="6" numFmtId="0" xfId="0" applyBorder="1" applyFont="1"/>
    <xf borderId="2" fillId="2" fontId="5" numFmtId="0" xfId="0" applyAlignment="1" applyBorder="1" applyFill="1" applyFont="1">
      <alignment horizontal="center"/>
    </xf>
    <xf borderId="5" fillId="0" fontId="6" numFmtId="0" xfId="0" applyBorder="1" applyFont="1"/>
    <xf borderId="6" fillId="2" fontId="5" numFmtId="0" xfId="0" applyAlignment="1" applyBorder="1" applyFill="1" applyFont="1">
      <alignment horizontal="center"/>
    </xf>
    <xf borderId="0" fillId="3" fontId="7" numFmtId="3" xfId="0" applyAlignment="1" applyFill="1" applyFont="1" applyNumberFormat="1">
      <alignment horizontal="center" vertical="bottom"/>
    </xf>
    <xf borderId="0" fillId="3" fontId="7" numFmtId="164" xfId="0" applyAlignment="1" applyFill="1" applyFont="1" applyNumberFormat="1">
      <alignment vertical="bottom"/>
    </xf>
    <xf borderId="0" fillId="3" fontId="7" numFmtId="164" xfId="0" applyAlignment="1" applyFill="1" applyFont="1" applyNumberFormat="1">
      <alignment horizontal="right" vertical="bottom"/>
    </xf>
    <xf borderId="0" fillId="3" fontId="7" numFmtId="3" xfId="0" applyAlignment="1" applyFill="1" applyFont="1" applyNumberFormat="1">
      <alignment horizontal="right" vertical="bottom"/>
    </xf>
    <xf borderId="0" fillId="4" fontId="7" numFmtId="3" xfId="0" applyAlignment="1" applyFill="1" applyFont="1" applyNumberFormat="1">
      <alignment horizontal="center" vertical="bottom"/>
    </xf>
    <xf borderId="0" fillId="4" fontId="7" numFmtId="164" xfId="0" applyAlignment="1" applyFill="1" applyFont="1" applyNumberFormat="1">
      <alignment vertical="bottom"/>
    </xf>
    <xf borderId="0" fillId="4" fontId="7" numFmtId="164" xfId="0" applyAlignment="1" applyFill="1" applyFont="1" applyNumberFormat="1">
      <alignment horizontal="right" vertical="bottom"/>
    </xf>
    <xf borderId="0" fillId="4" fontId="7" numFmtId="3" xfId="0" applyAlignment="1" applyFill="1" applyFont="1" applyNumberFormat="1">
      <alignment horizontal="right" vertical="bottom"/>
    </xf>
    <xf borderId="0" fillId="4" fontId="2" numFmtId="3" xfId="0" applyAlignment="1" applyFill="1" applyFont="1" applyNumberFormat="1">
      <alignment vertical="bottom"/>
    </xf>
    <xf borderId="0" fillId="4" fontId="2" numFmtId="164" xfId="0" applyAlignment="1" applyFill="1" applyFont="1" applyNumberFormat="1">
      <alignment vertical="bottom"/>
    </xf>
    <xf borderId="0" fillId="3" fontId="2" numFmtId="3" xfId="0" applyAlignment="1" applyFill="1" applyFont="1" applyNumberFormat="1">
      <alignment vertical="bottom"/>
    </xf>
    <xf borderId="0" fillId="3" fontId="2" numFmtId="164" xfId="0" applyAlignment="1" applyFill="1" applyFont="1" applyNumberFormat="1">
      <alignment vertical="bottom"/>
    </xf>
    <xf borderId="0" fillId="4" fontId="2" numFmtId="0" xfId="0" applyAlignment="1" applyFill="1" applyFont="1">
      <alignment vertical="bottom"/>
    </xf>
    <xf borderId="0" fillId="0" fontId="2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9" max="9" width="12.75"/>
    <col customWidth="1" min="10" max="10" width="13.0"/>
    <col customWidth="1" min="11" max="11" width="15.0"/>
  </cols>
  <sheetData>
    <row r="1">
      <c r="A1" s="1" t="s">
        <v>0</v>
      </c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4"/>
      <c r="F2" s="4"/>
      <c r="G2" s="4"/>
      <c r="H2" s="4"/>
      <c r="I2" s="4"/>
      <c r="J2" s="5" t="s">
        <v>1</v>
      </c>
      <c r="L2" s="4"/>
      <c r="M2" s="4"/>
      <c r="N2" s="4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2"/>
    </row>
    <row r="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7" t="s">
        <v>7</v>
      </c>
      <c r="G3" s="7" t="s">
        <v>8</v>
      </c>
      <c r="H3" s="7" t="s">
        <v>9</v>
      </c>
      <c r="I3" s="10" t="s">
        <v>10</v>
      </c>
      <c r="J3" s="11"/>
      <c r="K3" s="12"/>
      <c r="L3" s="7" t="s">
        <v>11</v>
      </c>
      <c r="M3" s="7" t="s">
        <v>12</v>
      </c>
      <c r="N3" s="13" t="s">
        <v>13</v>
      </c>
      <c r="O3" s="11"/>
      <c r="P3" s="12"/>
      <c r="Q3" s="8" t="s">
        <v>14</v>
      </c>
      <c r="R3" s="8" t="s">
        <v>15</v>
      </c>
      <c r="S3" s="8" t="s">
        <v>16</v>
      </c>
      <c r="T3" s="2"/>
      <c r="U3" s="2"/>
      <c r="V3" s="2"/>
      <c r="W3" s="2"/>
      <c r="X3" s="2"/>
      <c r="Y3" s="2"/>
      <c r="Z3" s="2"/>
    </row>
    <row r="4">
      <c r="A4" s="14"/>
      <c r="B4" s="14"/>
      <c r="C4" s="14"/>
      <c r="D4" s="14"/>
      <c r="E4" s="14"/>
      <c r="F4" s="14"/>
      <c r="G4" s="14"/>
      <c r="H4" s="14"/>
      <c r="I4" s="15" t="s">
        <v>17</v>
      </c>
      <c r="J4" s="15" t="s">
        <v>18</v>
      </c>
      <c r="K4" s="15" t="s">
        <v>19</v>
      </c>
      <c r="L4" s="14"/>
      <c r="M4" s="14"/>
      <c r="N4" s="15" t="s">
        <v>20</v>
      </c>
      <c r="O4" s="15" t="s">
        <v>21</v>
      </c>
      <c r="P4" s="15" t="s">
        <v>22</v>
      </c>
      <c r="Q4" s="14"/>
      <c r="R4" s="14"/>
      <c r="S4" s="14"/>
      <c r="T4" s="2"/>
      <c r="U4" s="2"/>
      <c r="V4" s="2"/>
      <c r="W4" s="2"/>
      <c r="X4" s="2"/>
      <c r="Y4" s="2"/>
      <c r="Z4" s="2"/>
    </row>
    <row r="5">
      <c r="A5" s="16">
        <v>1.0</v>
      </c>
      <c r="B5" s="17" t="s">
        <v>23</v>
      </c>
      <c r="C5" s="17" t="s">
        <v>24</v>
      </c>
      <c r="D5" s="17" t="s">
        <v>25</v>
      </c>
      <c r="E5" s="18">
        <v>1.2E7</v>
      </c>
      <c r="F5" s="19">
        <v>24.0</v>
      </c>
      <c r="G5" s="19">
        <v>24.0</v>
      </c>
      <c r="H5" s="18">
        <f t="shared" ref="H5:H7" si="1">E5/F5*G5</f>
        <v>12000000</v>
      </c>
      <c r="I5" s="18">
        <v>500000.0</v>
      </c>
      <c r="J5" s="18">
        <v>300000.0</v>
      </c>
      <c r="K5" s="18">
        <v>100000.0</v>
      </c>
      <c r="L5" s="18">
        <v>0.0</v>
      </c>
      <c r="M5" s="18">
        <v>0.0</v>
      </c>
      <c r="N5" s="18">
        <f t="shared" ref="N5:N7" si="2">H5*8%</f>
        <v>960000</v>
      </c>
      <c r="O5" s="18">
        <f t="shared" ref="O5:O7" si="3">H5*1.5%</f>
        <v>180000</v>
      </c>
      <c r="P5" s="18">
        <f t="shared" ref="P5:P7" si="4">H5*1%</f>
        <v>120000</v>
      </c>
      <c r="Q5" s="18">
        <f t="shared" ref="Q5:Q6" si="5">H5*15%</f>
        <v>1800000</v>
      </c>
      <c r="R5" s="18">
        <v>1000000.0</v>
      </c>
      <c r="S5" s="18">
        <f t="shared" ref="S5:S7" si="6">H5+I5+J5+K5-N5-O5-P5-Q5-R5</f>
        <v>8840000</v>
      </c>
      <c r="T5" s="2"/>
      <c r="U5" s="2"/>
      <c r="V5" s="2"/>
      <c r="W5" s="2"/>
      <c r="X5" s="2"/>
      <c r="Y5" s="2"/>
      <c r="Z5" s="2"/>
    </row>
    <row r="6">
      <c r="A6" s="20">
        <v>2.0</v>
      </c>
      <c r="B6" s="21" t="s">
        <v>26</v>
      </c>
      <c r="C6" s="21" t="s">
        <v>27</v>
      </c>
      <c r="D6" s="21" t="s">
        <v>28</v>
      </c>
      <c r="E6" s="22">
        <v>1.5E7</v>
      </c>
      <c r="F6" s="23">
        <v>24.0</v>
      </c>
      <c r="G6" s="23">
        <v>22.0</v>
      </c>
      <c r="H6" s="22">
        <f t="shared" si="1"/>
        <v>13750000</v>
      </c>
      <c r="I6" s="22">
        <v>500000.0</v>
      </c>
      <c r="J6" s="22">
        <v>300000.0</v>
      </c>
      <c r="K6" s="22">
        <v>100000.0</v>
      </c>
      <c r="L6" s="22">
        <v>0.0</v>
      </c>
      <c r="M6" s="22">
        <v>200000.0</v>
      </c>
      <c r="N6" s="22">
        <f t="shared" si="2"/>
        <v>1100000</v>
      </c>
      <c r="O6" s="22">
        <f t="shared" si="3"/>
        <v>206250</v>
      </c>
      <c r="P6" s="22">
        <f t="shared" si="4"/>
        <v>137500</v>
      </c>
      <c r="Q6" s="22">
        <f t="shared" si="5"/>
        <v>2062500</v>
      </c>
      <c r="R6" s="22">
        <v>0.0</v>
      </c>
      <c r="S6" s="22">
        <f t="shared" si="6"/>
        <v>11143750</v>
      </c>
      <c r="T6" s="2"/>
      <c r="U6" s="2"/>
      <c r="V6" s="2"/>
      <c r="W6" s="2"/>
      <c r="X6" s="2"/>
      <c r="Y6" s="2"/>
      <c r="Z6" s="2"/>
    </row>
    <row r="7">
      <c r="A7" s="16">
        <v>3.0</v>
      </c>
      <c r="B7" s="17" t="s">
        <v>29</v>
      </c>
      <c r="C7" s="17" t="s">
        <v>30</v>
      </c>
      <c r="D7" s="17" t="s">
        <v>31</v>
      </c>
      <c r="E7" s="18">
        <v>1.0E7</v>
      </c>
      <c r="F7" s="19">
        <v>24.0</v>
      </c>
      <c r="G7" s="19">
        <v>24.0</v>
      </c>
      <c r="H7" s="18">
        <f t="shared" si="1"/>
        <v>10000000</v>
      </c>
      <c r="I7" s="18">
        <v>500000.0</v>
      </c>
      <c r="J7" s="18">
        <v>300000.0</v>
      </c>
      <c r="K7" s="18">
        <v>100000.0</v>
      </c>
      <c r="L7" s="18">
        <v>100000.0</v>
      </c>
      <c r="M7" s="18">
        <v>0.0</v>
      </c>
      <c r="N7" s="18">
        <f t="shared" si="2"/>
        <v>800000</v>
      </c>
      <c r="O7" s="18">
        <f t="shared" si="3"/>
        <v>150000</v>
      </c>
      <c r="P7" s="18">
        <f t="shared" si="4"/>
        <v>100000</v>
      </c>
      <c r="Q7" s="18">
        <f>H7*10%</f>
        <v>1000000</v>
      </c>
      <c r="R7" s="18">
        <v>0.0</v>
      </c>
      <c r="S7" s="18">
        <f t="shared" si="6"/>
        <v>8850000</v>
      </c>
      <c r="T7" s="2"/>
      <c r="U7" s="2"/>
      <c r="V7" s="2"/>
      <c r="W7" s="2"/>
      <c r="X7" s="2"/>
      <c r="Y7" s="2"/>
      <c r="Z7" s="2"/>
    </row>
    <row r="8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"/>
      <c r="U8" s="2"/>
      <c r="V8" s="2"/>
      <c r="W8" s="2"/>
      <c r="X8" s="2"/>
      <c r="Y8" s="2"/>
      <c r="Z8" s="2"/>
    </row>
    <row r="9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"/>
      <c r="U9" s="2"/>
      <c r="V9" s="2"/>
      <c r="W9" s="2"/>
      <c r="X9" s="2"/>
      <c r="Y9" s="2"/>
      <c r="Z9" s="2"/>
    </row>
    <row r="10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"/>
      <c r="U10" s="2"/>
      <c r="V10" s="2"/>
      <c r="W10" s="2"/>
      <c r="X10" s="2"/>
      <c r="Y10" s="2"/>
      <c r="Z10" s="2"/>
    </row>
    <row r="11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"/>
      <c r="U11" s="2"/>
      <c r="V11" s="2"/>
      <c r="W11" s="2"/>
      <c r="X11" s="2"/>
      <c r="Y11" s="2"/>
      <c r="Z11" s="2"/>
    </row>
    <row r="12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"/>
      <c r="U12" s="2"/>
      <c r="V12" s="2"/>
      <c r="W12" s="2"/>
      <c r="X12" s="2"/>
      <c r="Y12" s="2"/>
      <c r="Z12" s="2"/>
    </row>
    <row r="13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"/>
      <c r="U13" s="2"/>
      <c r="V13" s="2"/>
      <c r="W13" s="2"/>
      <c r="X13" s="2"/>
      <c r="Y13" s="2"/>
      <c r="Z13" s="2"/>
    </row>
    <row r="14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"/>
      <c r="U14" s="2"/>
      <c r="V14" s="2"/>
      <c r="W14" s="2"/>
      <c r="X14" s="2"/>
      <c r="Y14" s="2"/>
      <c r="Z14" s="2"/>
    </row>
    <row r="1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"/>
      <c r="U15" s="2"/>
      <c r="V15" s="2"/>
      <c r="W15" s="2"/>
      <c r="X15" s="2"/>
      <c r="Y15" s="2"/>
      <c r="Z15" s="2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"/>
      <c r="U16" s="2"/>
      <c r="V16" s="2"/>
      <c r="W16" s="2"/>
      <c r="X16" s="2"/>
      <c r="Y16" s="2"/>
      <c r="Z16" s="2"/>
    </row>
    <row r="17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"/>
      <c r="U17" s="2"/>
      <c r="V17" s="2"/>
      <c r="W17" s="2"/>
      <c r="X17" s="2"/>
      <c r="Y17" s="2"/>
      <c r="Z17" s="2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"/>
      <c r="U18" s="2"/>
      <c r="V18" s="2"/>
      <c r="W18" s="2"/>
      <c r="X18" s="2"/>
      <c r="Y18" s="2"/>
      <c r="Z18" s="2"/>
    </row>
    <row r="19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"/>
      <c r="U19" s="2"/>
      <c r="V19" s="2"/>
      <c r="W19" s="2"/>
      <c r="X19" s="2"/>
      <c r="Y19" s="2"/>
      <c r="Z19" s="2"/>
    </row>
    <row r="20">
      <c r="A20" s="28"/>
      <c r="B20" s="28"/>
      <c r="C20" s="28"/>
      <c r="D20" s="28"/>
      <c r="E20" s="25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9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9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9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9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9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9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9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9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9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9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9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9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9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9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9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9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9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9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9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9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9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9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9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9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9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9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9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9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9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9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9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9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9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9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9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9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9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9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9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9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9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9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9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9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9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9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9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9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9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9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9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9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9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9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9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9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9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9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9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9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9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9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9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7">
    <mergeCell ref="F3:F4"/>
    <mergeCell ref="G3:G4"/>
    <mergeCell ref="J2:K2"/>
    <mergeCell ref="I3:K3"/>
    <mergeCell ref="L3:L4"/>
    <mergeCell ref="M3:M4"/>
    <mergeCell ref="N3:P3"/>
    <mergeCell ref="Q3:Q4"/>
    <mergeCell ref="R3:R4"/>
    <mergeCell ref="S3:S4"/>
    <mergeCell ref="A1:S1"/>
    <mergeCell ref="A3:A4"/>
    <mergeCell ref="B3:B4"/>
    <mergeCell ref="C3:C4"/>
    <mergeCell ref="D3:D4"/>
    <mergeCell ref="E3:E4"/>
    <mergeCell ref="H3:H4"/>
  </mergeCells>
  <drawing r:id="rId1"/>
</worksheet>
</file>