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amCong" sheetId="1" state="visible" r:id="rId1"/>
    <sheet xmlns:r="http://schemas.openxmlformats.org/officeDocument/2006/relationships" name="GioTheoLenhSX" sheetId="2" state="visible" r:id="rId2"/>
    <sheet xmlns:r="http://schemas.openxmlformats.org/officeDocument/2006/relationships" name="KyHieu" sheetId="3" state="visible" r:id="rId3"/>
    <sheet xmlns:r="http://schemas.openxmlformats.org/officeDocument/2006/relationships" name="TyLeLamThem" sheetId="4" state="visible" r:id="rId4"/>
    <sheet xmlns:r="http://schemas.openxmlformats.org/officeDocument/2006/relationships" name="HuongDan" sheetId="5" state="visible" r:id="rId5"/>
  </sheets>
  <definedNames/>
  <calcPr calcId="124519" fullCalcOnLoad="1"/>
</workbook>
</file>

<file path=xl/styles.xml><?xml version="1.0" encoding="utf-8"?>
<styleSheet xmlns="http://schemas.openxmlformats.org/spreadsheetml/2006/main">
  <numFmts count="1">
    <numFmt numFmtId="164" formatCode="DD/MM/YYYY"/>
  </numFmts>
  <fonts count="16">
    <font>
      <name val="Calibri"/>
      <family val="2"/>
      <color theme="1"/>
      <sz val="11"/>
      <scheme val="minor"/>
    </font>
    <font>
      <b val="1"/>
      <color rgb="001F3864"/>
      <sz val="15"/>
    </font>
    <font>
      <b val="1"/>
      <color rgb="00595959"/>
      <sz val="10"/>
    </font>
    <font>
      <i val="1"/>
      <color rgb="00808080"/>
      <sz val="9"/>
    </font>
    <font>
      <b val="1"/>
      <color rgb="001F3864"/>
      <sz val="9"/>
    </font>
    <font>
      <sz val="9"/>
    </font>
    <font>
      <b val="1"/>
      <color rgb="001F3864"/>
      <sz val="10"/>
    </font>
    <font>
      <b val="1"/>
      <sz val="9"/>
    </font>
    <font>
      <i val="1"/>
      <sz val="9"/>
    </font>
    <font>
      <i val="1"/>
      <sz val="8"/>
    </font>
    <font>
      <b val="1"/>
      <color rgb="001F3864"/>
      <sz val="13"/>
    </font>
    <font>
      <sz val="10"/>
    </font>
    <font>
      <b val="1"/>
      <color rgb="001F3864"/>
      <sz val="11"/>
    </font>
    <font>
      <b val="1"/>
      <sz val="10"/>
    </font>
    <font>
      <name val="Consolas"/>
      <sz val="10"/>
    </font>
    <font>
      <b val="1"/>
      <color rgb="001F3864"/>
      <sz val="14"/>
    </font>
  </fonts>
  <fills count="4">
    <fill>
      <patternFill/>
    </fill>
    <fill>
      <patternFill patternType="gray125"/>
    </fill>
    <fill>
      <patternFill patternType="solid">
        <fgColor rgb="00D9E2F3"/>
      </patternFill>
    </fill>
    <fill>
      <patternFill patternType="solid">
        <fgColor rgb="00E2EFDA"/>
      </patternFill>
    </fill>
  </fills>
  <borders count="2">
    <border>
      <left/>
      <right/>
      <top/>
      <bottom/>
      <diagonal/>
    </border>
    <border>
      <left style="thin">
        <color rgb="00A6A6A6"/>
      </left>
      <right style="thin">
        <color rgb="00A6A6A6"/>
      </right>
      <top style="thin">
        <color rgb="00A6A6A6"/>
      </top>
      <bottom style="thin">
        <color rgb="00A6A6A6"/>
      </bottom>
    </border>
  </borders>
  <cellStyleXfs count="1">
    <xf numFmtId="0" fontId="0" fillId="0" borderId="0"/>
  </cellStyleXfs>
  <cellXfs count="29">
    <xf numFmtId="0" fontId="0" fillId="0" borderId="0" pivotButton="0" quotePrefix="0" xfId="0"/>
    <xf numFmtId="0" fontId="1" fillId="0" borderId="0" applyAlignment="1" pivotButton="0" quotePrefix="0" xfId="0">
      <alignment horizontal="center" vertical="center"/>
    </xf>
    <xf numFmtId="0" fontId="2" fillId="0" borderId="0" applyAlignment="1" pivotButton="0" quotePrefix="0" xfId="0">
      <alignment horizontal="center" vertical="center"/>
    </xf>
    <xf numFmtId="0" fontId="3" fillId="0" borderId="0" applyAlignment="1" pivotButton="0" quotePrefix="0" xfId="0">
      <alignment horizontal="center" vertical="center" wrapText="1"/>
    </xf>
    <xf numFmtId="0" fontId="4" fillId="2" borderId="1" applyAlignment="1" pivotButton="0" quotePrefix="0" xfId="0">
      <alignment horizontal="center" vertical="center" wrapText="1"/>
    </xf>
    <xf numFmtId="0" fontId="4" fillId="2" borderId="1" applyAlignment="1" pivotButton="0" quotePrefix="0" xfId="0">
      <alignment horizontal="center" vertical="center"/>
    </xf>
    <xf numFmtId="0" fontId="5" fillId="0" borderId="1" applyAlignment="1" pivotButton="0" quotePrefix="0" xfId="0">
      <alignment horizontal="center" vertical="center"/>
    </xf>
    <xf numFmtId="0" fontId="5" fillId="0" borderId="1" applyAlignment="1" pivotButton="0" quotePrefix="0" xfId="0">
      <alignment horizontal="general" vertical="center"/>
    </xf>
    <xf numFmtId="0" fontId="6" fillId="0" borderId="0" pivotButton="0" quotePrefix="0" xfId="0"/>
    <xf numFmtId="0" fontId="7" fillId="3" borderId="1" applyAlignment="1" pivotButton="0" quotePrefix="0" xfId="0">
      <alignment horizontal="center"/>
    </xf>
    <xf numFmtId="0" fontId="8" fillId="0" borderId="0" pivotButton="0" quotePrefix="0" xfId="0"/>
    <xf numFmtId="0" fontId="7" fillId="0" borderId="0" applyAlignment="1" pivotButton="0" quotePrefix="0" xfId="0">
      <alignment horizontal="center"/>
    </xf>
    <xf numFmtId="0" fontId="9" fillId="0" borderId="0" applyAlignment="1" pivotButton="0" quotePrefix="0" xfId="0">
      <alignment horizontal="center"/>
    </xf>
    <xf numFmtId="164" fontId="5" fillId="0" borderId="1" applyAlignment="1" pivotButton="0" quotePrefix="0" xfId="0">
      <alignment horizontal="center" vertical="center"/>
    </xf>
    <xf numFmtId="3" fontId="5" fillId="0" borderId="1" applyAlignment="1" pivotButton="0" quotePrefix="0" xfId="0">
      <alignment horizontal="general" vertical="center"/>
    </xf>
    <xf numFmtId="0" fontId="7" fillId="3" borderId="1" pivotButton="0" quotePrefix="0" xfId="0"/>
    <xf numFmtId="3" fontId="7" fillId="3" borderId="1" pivotButton="0" quotePrefix="0" xfId="0"/>
    <xf numFmtId="0" fontId="10" fillId="0" borderId="0" pivotButton="0" quotePrefix="0" xfId="0"/>
    <xf numFmtId="0" fontId="3" fillId="0" borderId="0" pivotButton="0" quotePrefix="0" xfId="0"/>
    <xf numFmtId="0" fontId="6" fillId="2" borderId="1" applyAlignment="1" pivotButton="0" quotePrefix="0" xfId="0">
      <alignment horizontal="center" vertical="center"/>
    </xf>
    <xf numFmtId="0" fontId="11" fillId="0" borderId="1" applyAlignment="1" pivotButton="0" quotePrefix="0" xfId="0">
      <alignment horizontal="center"/>
    </xf>
    <xf numFmtId="0" fontId="11" fillId="0" borderId="1" pivotButton="0" quotePrefix="0" xfId="0"/>
    <xf numFmtId="0" fontId="12" fillId="0" borderId="0" pivotButton="0" quotePrefix="0" xfId="0"/>
    <xf numFmtId="0" fontId="11" fillId="0" borderId="0" pivotButton="0" quotePrefix="0" xfId="0"/>
    <xf numFmtId="0" fontId="13" fillId="0" borderId="1" applyAlignment="1" pivotButton="0" quotePrefix="0" xfId="0">
      <alignment horizontal="center"/>
    </xf>
    <xf numFmtId="0" fontId="14" fillId="0" borderId="0" pivotButton="0" quotePrefix="0" xfId="0"/>
    <xf numFmtId="0" fontId="15" fillId="0" borderId="0" pivotButton="0" quotePrefix="0" xfId="0"/>
    <xf numFmtId="0" fontId="12" fillId="0" borderId="0" applyAlignment="1" pivotButton="0" quotePrefix="0" xfId="0">
      <alignment vertical="top" wrapText="1"/>
    </xf>
    <xf numFmtId="0" fontId="11" fillId="0" borderId="0" applyAlignment="1" pivotButton="0" quotePrefix="0" xfId="0">
      <alignment vertical="top" wrapText="1"/>
    </xf>
  </cellXfs>
  <cellStyles count="1">
    <cellStyle name="Normal" xfId="0" builtinId="0" hidden="0"/>
  </cellStyles>
  <dxfs count="3">
    <dxf>
      <fill>
        <patternFill patternType="solid">
          <fgColor rgb="00FFC7CE"/>
        </patternFill>
      </fill>
    </dxf>
    <dxf>
      <fill>
        <patternFill patternType="solid">
          <fgColor rgb="00FFEB9C"/>
        </patternFill>
      </fill>
    </dxf>
    <dxf>
      <fill>
        <patternFill patternType="solid">
          <fgColor rgb="00FCE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59"/>
  <sheetViews>
    <sheetView workbookViewId="0">
      <pane xSplit="3" ySplit="5" topLeftCell="D6" activePane="bottomRight" state="frozen"/>
      <selection pane="topRight"/>
      <selection pane="bottomLeft"/>
      <selection pane="bottomRight" activeCell="A1" sqref="A1"/>
    </sheetView>
  </sheetViews>
  <sheetFormatPr baseColWidth="8" defaultRowHeight="15"/>
  <cols>
    <col width="5" customWidth="1" min="1" max="1"/>
    <col width="10" customWidth="1" min="2" max="2"/>
    <col width="24" customWidth="1" min="3" max="3"/>
    <col width="16" customWidth="1" min="4" max="4"/>
    <col width="20" customWidth="1" min="5" max="5"/>
    <col width="8"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4.2" customWidth="1" min="33" max="33"/>
    <col width="4.2" customWidth="1" min="34" max="34"/>
    <col width="4.2" customWidth="1" min="35" max="35"/>
    <col width="4.2" customWidth="1" min="36" max="36"/>
    <col width="4.2" customWidth="1" min="37" max="37"/>
    <col width="11" customWidth="1" min="38" max="38"/>
    <col width="11" customWidth="1" min="39" max="39"/>
    <col width="11" customWidth="1" min="40" max="40"/>
    <col width="11" customWidth="1" min="41" max="41"/>
    <col width="11" customWidth="1" min="42" max="42"/>
    <col width="11" customWidth="1" min="43" max="43"/>
    <col width="11" customWidth="1" min="44" max="44"/>
    <col width="11" customWidth="1" min="45" max="45"/>
    <col width="11" customWidth="1" min="46" max="46"/>
    <col width="11" customWidth="1" min="47" max="47"/>
    <col width="11" customWidth="1" min="48" max="48"/>
    <col width="11" customWidth="1" min="49" max="49"/>
    <col width="11" customWidth="1" min="50" max="50"/>
  </cols>
  <sheetData>
    <row r="1" ht="26" customHeight="1">
      <c r="A1" s="1" t="inlineStr">
        <is>
          <t>BẢNG CHẤM CÔNG SẢN XUẤT THEO TỔ / CHUYỀN</t>
        </is>
      </c>
    </row>
    <row r="2" ht="18" customHeight="1">
      <c r="A2" s="2" t="inlineStr">
        <is>
          <t>Tháng ......... năm .........     Đơn vị: ..................................     Phân xưởng: ..................................</t>
        </is>
      </c>
    </row>
    <row r="3" ht="24" customHeight="1">
      <c r="A3" s="3" t="inlineStr">
        <is>
          <t>Biểu mẫu tham khảo do Arito biên soạn - arito.vn. Từ 01/01/2026 Thông tư 99/2025/TT-BTC thay thế Thông tư 200/2014/TT-BTC, doanh nghiệp được tự thiết kế biểu mẫu chứng từ nếu đảm bảo yêu cầu tại Điều 16 Luật Kế toán và ghi nhận trong sổ tay kế toán của đơn vị.</t>
        </is>
      </c>
    </row>
    <row r="5" ht="44" customHeight="1">
      <c r="A5" s="4" t="inlineStr">
        <is>
          <t>STT</t>
        </is>
      </c>
      <c r="B5" s="4" t="inlineStr">
        <is>
          <t>Mã NV</t>
        </is>
      </c>
      <c r="C5" s="4" t="inlineStr">
        <is>
          <t>Họ và tên</t>
        </is>
      </c>
      <c r="D5" s="4" t="inlineStr">
        <is>
          <t>Tổ / Chuyền</t>
        </is>
      </c>
      <c r="E5" s="4" t="inlineStr">
        <is>
          <t>Công đoạn chính</t>
        </is>
      </c>
      <c r="F5" s="4" t="inlineStr">
        <is>
          <t>Bậc thợ</t>
        </is>
      </c>
      <c r="G5" s="5" t="n">
        <v>1</v>
      </c>
      <c r="H5" s="5" t="n">
        <v>2</v>
      </c>
      <c r="I5" s="5" t="n">
        <v>3</v>
      </c>
      <c r="J5" s="5" t="n">
        <v>4</v>
      </c>
      <c r="K5" s="5" t="n">
        <v>5</v>
      </c>
      <c r="L5" s="5" t="n">
        <v>6</v>
      </c>
      <c r="M5" s="5" t="n">
        <v>7</v>
      </c>
      <c r="N5" s="5" t="n">
        <v>8</v>
      </c>
      <c r="O5" s="5" t="n">
        <v>9</v>
      </c>
      <c r="P5" s="5" t="n">
        <v>10</v>
      </c>
      <c r="Q5" s="5" t="n">
        <v>11</v>
      </c>
      <c r="R5" s="5" t="n">
        <v>12</v>
      </c>
      <c r="S5" s="5" t="n">
        <v>13</v>
      </c>
      <c r="T5" s="5" t="n">
        <v>14</v>
      </c>
      <c r="U5" s="5" t="n">
        <v>15</v>
      </c>
      <c r="V5" s="5" t="n">
        <v>16</v>
      </c>
      <c r="W5" s="5" t="n">
        <v>17</v>
      </c>
      <c r="X5" s="5" t="n">
        <v>18</v>
      </c>
      <c r="Y5" s="5" t="n">
        <v>19</v>
      </c>
      <c r="Z5" s="5" t="n">
        <v>20</v>
      </c>
      <c r="AA5" s="5" t="n">
        <v>21</v>
      </c>
      <c r="AB5" s="5" t="n">
        <v>22</v>
      </c>
      <c r="AC5" s="5" t="n">
        <v>23</v>
      </c>
      <c r="AD5" s="5" t="n">
        <v>24</v>
      </c>
      <c r="AE5" s="5" t="n">
        <v>25</v>
      </c>
      <c r="AF5" s="5" t="n">
        <v>26</v>
      </c>
      <c r="AG5" s="5" t="n">
        <v>27</v>
      </c>
      <c r="AH5" s="5" t="n">
        <v>28</v>
      </c>
      <c r="AI5" s="5" t="n">
        <v>29</v>
      </c>
      <c r="AJ5" s="5" t="n">
        <v>30</v>
      </c>
      <c r="AK5" s="5" t="n">
        <v>31</v>
      </c>
      <c r="AL5" s="4" t="inlineStr">
        <is>
          <t>Công hưởng
lương thời gian</t>
        </is>
      </c>
      <c r="AM5" s="4" t="inlineStr">
        <is>
          <t>Công nghỉ
hưởng lương</t>
        </is>
      </c>
      <c r="AN5" s="4" t="inlineStr">
        <is>
          <t>Công nghỉ
không lương</t>
        </is>
      </c>
      <c r="AO5" s="4" t="inlineStr">
        <is>
          <t>Công hưởng
BHXH</t>
        </is>
      </c>
      <c r="AP5" s="4" t="inlineStr">
        <is>
          <t>Giờ LT
ngày thường</t>
        </is>
      </c>
      <c r="AQ5" s="4" t="inlineStr">
        <is>
          <t>Giờ LT
ngày thường
(ban đêm)</t>
        </is>
      </c>
      <c r="AR5" s="4" t="inlineStr">
        <is>
          <t>Giờ LT
ngày nghỉ
hằng tuần</t>
        </is>
      </c>
      <c r="AS5" s="4" t="inlineStr">
        <is>
          <t>Giờ LT
ngày lễ tết</t>
        </is>
      </c>
      <c r="AT5" s="4" t="inlineStr">
        <is>
          <t>Giờ LT
ngày lễ tết
(ban đêm)</t>
        </is>
      </c>
      <c r="AU5" s="4" t="inlineStr">
        <is>
          <t>Tổng giờ LT
trong tháng</t>
        </is>
      </c>
      <c r="AV5" s="4" t="inlineStr">
        <is>
          <t>Lũy kế giờ LT
từ đầu năm</t>
        </is>
      </c>
      <c r="AW5" s="4" t="inlineStr">
        <is>
          <t>Cảnh báo
giới hạn</t>
        </is>
      </c>
      <c r="AX5" s="4" t="inlineStr">
        <is>
          <t>Ghi chú</t>
        </is>
      </c>
    </row>
    <row r="6" ht="17" customHeight="1">
      <c r="A6" s="6">
        <f>IF($B6="","",ROW()-5)</f>
        <v/>
      </c>
      <c r="B6" s="7" t="n"/>
      <c r="C6" s="7" t="n"/>
      <c r="D6" s="7" t="n"/>
      <c r="E6" s="7" t="n"/>
      <c r="F6" s="6" t="n"/>
      <c r="G6" s="6" t="n"/>
      <c r="H6" s="6" t="n"/>
      <c r="I6" s="6" t="n"/>
      <c r="J6" s="6" t="n"/>
      <c r="K6" s="6" t="n"/>
      <c r="L6" s="6" t="n"/>
      <c r="M6" s="6" t="n"/>
      <c r="N6" s="6" t="n"/>
      <c r="O6" s="6" t="n"/>
      <c r="P6" s="6" t="n"/>
      <c r="Q6" s="6" t="n"/>
      <c r="R6" s="6" t="n"/>
      <c r="S6" s="6" t="n"/>
      <c r="T6" s="6" t="n"/>
      <c r="U6" s="6" t="n"/>
      <c r="V6" s="6" t="n"/>
      <c r="W6" s="6" t="n"/>
      <c r="X6" s="6" t="n"/>
      <c r="Y6" s="6" t="n"/>
      <c r="Z6" s="6" t="n"/>
      <c r="AA6" s="6" t="n"/>
      <c r="AB6" s="6" t="n"/>
      <c r="AC6" s="6" t="n"/>
      <c r="AD6" s="6" t="n"/>
      <c r="AE6" s="6" t="n"/>
      <c r="AF6" s="6" t="n"/>
      <c r="AG6" s="6" t="n"/>
      <c r="AH6" s="6" t="n"/>
      <c r="AI6" s="6" t="n"/>
      <c r="AJ6" s="6" t="n"/>
      <c r="AK6" s="6" t="n"/>
      <c r="AL6" s="6">
        <f>IF($B6="","",COUNTIF($G6:$AK6,"X")+COUNTIF($G6:$AK6,"X/2")*0.5)</f>
        <v/>
      </c>
      <c r="AM6" s="6">
        <f>IF($B6="","",SUMPRODUCT(COUNTIF($G6:$AK6,{"P";"L";"CĐ";"NB";"CT"})))</f>
        <v/>
      </c>
      <c r="AN6" s="6">
        <f>IF($B6="","",COUNTIF($G6:$AK6,"KL")+COUNTIF($G6:$AK6,"KP"))</f>
        <v/>
      </c>
      <c r="AO6" s="6">
        <f>IF($B6="","",SUMPRODUCT(COUNTIF($G6:$AK6,{"Ô";"CO";"TS";"TN"})))</f>
        <v/>
      </c>
      <c r="AP6" s="6" t="n"/>
      <c r="AQ6" s="6" t="n"/>
      <c r="AR6" s="6" t="n"/>
      <c r="AS6" s="6" t="n"/>
      <c r="AT6" s="6" t="n"/>
      <c r="AU6" s="6">
        <f>IF(COUNT($AP6:$AT6)=0,"",SUM($AP6:$AT6))</f>
        <v/>
      </c>
      <c r="AV6" s="6" t="n"/>
      <c r="AW6" s="6">
        <f>IF($AU6="","",IF($AV6&gt;200,"Vượt trần 200 giờ/năm",IF($AU6&gt;40,"Vượt trần 40 giờ/tháng",IF($AV6&gt;160,"Sắp chạm trần năm",IF($AU6&gt;32,"Sắp chạm trần tháng","")))))</f>
        <v/>
      </c>
      <c r="AX6" s="6" t="n"/>
    </row>
    <row r="7" ht="17" customHeight="1">
      <c r="A7" s="6">
        <f>IF($B7="","",ROW()-5)</f>
        <v/>
      </c>
      <c r="B7" s="7" t="n"/>
      <c r="C7" s="7" t="n"/>
      <c r="D7" s="7" t="n"/>
      <c r="E7" s="7" t="n"/>
      <c r="F7" s="6" t="n"/>
      <c r="G7" s="6" t="n"/>
      <c r="H7" s="6" t="n"/>
      <c r="I7" s="6" t="n"/>
      <c r="J7" s="6" t="n"/>
      <c r="K7" s="6" t="n"/>
      <c r="L7" s="6" t="n"/>
      <c r="M7" s="6" t="n"/>
      <c r="N7" s="6" t="n"/>
      <c r="O7" s="6" t="n"/>
      <c r="P7" s="6" t="n"/>
      <c r="Q7" s="6" t="n"/>
      <c r="R7" s="6" t="n"/>
      <c r="S7" s="6" t="n"/>
      <c r="T7" s="6" t="n"/>
      <c r="U7" s="6" t="n"/>
      <c r="V7" s="6" t="n"/>
      <c r="W7" s="6" t="n"/>
      <c r="X7" s="6" t="n"/>
      <c r="Y7" s="6" t="n"/>
      <c r="Z7" s="6" t="n"/>
      <c r="AA7" s="6" t="n"/>
      <c r="AB7" s="6" t="n"/>
      <c r="AC7" s="6" t="n"/>
      <c r="AD7" s="6" t="n"/>
      <c r="AE7" s="6" t="n"/>
      <c r="AF7" s="6" t="n"/>
      <c r="AG7" s="6" t="n"/>
      <c r="AH7" s="6" t="n"/>
      <c r="AI7" s="6" t="n"/>
      <c r="AJ7" s="6" t="n"/>
      <c r="AK7" s="6" t="n"/>
      <c r="AL7" s="6">
        <f>IF($B7="","",COUNTIF($G7:$AK7,"X")+COUNTIF($G7:$AK7,"X/2")*0.5)</f>
        <v/>
      </c>
      <c r="AM7" s="6">
        <f>IF($B7="","",SUMPRODUCT(COUNTIF($G7:$AK7,{"P";"L";"CĐ";"NB";"CT"})))</f>
        <v/>
      </c>
      <c r="AN7" s="6">
        <f>IF($B7="","",COUNTIF($G7:$AK7,"KL")+COUNTIF($G7:$AK7,"KP"))</f>
        <v/>
      </c>
      <c r="AO7" s="6">
        <f>IF($B7="","",SUMPRODUCT(COUNTIF($G7:$AK7,{"Ô";"CO";"TS";"TN"})))</f>
        <v/>
      </c>
      <c r="AP7" s="6" t="n"/>
      <c r="AQ7" s="6" t="n"/>
      <c r="AR7" s="6" t="n"/>
      <c r="AS7" s="6" t="n"/>
      <c r="AT7" s="6" t="n"/>
      <c r="AU7" s="6">
        <f>IF(COUNT($AP7:$AT7)=0,"",SUM($AP7:$AT7))</f>
        <v/>
      </c>
      <c r="AV7" s="6" t="n"/>
      <c r="AW7" s="6">
        <f>IF($AU7="","",IF($AV7&gt;200,"Vượt trần 200 giờ/năm",IF($AU7&gt;40,"Vượt trần 40 giờ/tháng",IF($AV7&gt;160,"Sắp chạm trần năm",IF($AU7&gt;32,"Sắp chạm trần tháng","")))))</f>
        <v/>
      </c>
      <c r="AX7" s="6" t="n"/>
    </row>
    <row r="8" ht="17" customHeight="1">
      <c r="A8" s="6">
        <f>IF($B8="","",ROW()-5)</f>
        <v/>
      </c>
      <c r="B8" s="7" t="n"/>
      <c r="C8" s="7" t="n"/>
      <c r="D8" s="7" t="n"/>
      <c r="E8" s="7" t="n"/>
      <c r="F8" s="6" t="n"/>
      <c r="G8" s="6" t="n"/>
      <c r="H8" s="6" t="n"/>
      <c r="I8" s="6" t="n"/>
      <c r="J8" s="6" t="n"/>
      <c r="K8" s="6" t="n"/>
      <c r="L8" s="6" t="n"/>
      <c r="M8" s="6" t="n"/>
      <c r="N8" s="6" t="n"/>
      <c r="O8" s="6" t="n"/>
      <c r="P8" s="6" t="n"/>
      <c r="Q8" s="6" t="n"/>
      <c r="R8" s="6" t="n"/>
      <c r="S8" s="6" t="n"/>
      <c r="T8" s="6" t="n"/>
      <c r="U8" s="6" t="n"/>
      <c r="V8" s="6" t="n"/>
      <c r="W8" s="6" t="n"/>
      <c r="X8" s="6" t="n"/>
      <c r="Y8" s="6" t="n"/>
      <c r="Z8" s="6" t="n"/>
      <c r="AA8" s="6" t="n"/>
      <c r="AB8" s="6" t="n"/>
      <c r="AC8" s="6" t="n"/>
      <c r="AD8" s="6" t="n"/>
      <c r="AE8" s="6" t="n"/>
      <c r="AF8" s="6" t="n"/>
      <c r="AG8" s="6" t="n"/>
      <c r="AH8" s="6" t="n"/>
      <c r="AI8" s="6" t="n"/>
      <c r="AJ8" s="6" t="n"/>
      <c r="AK8" s="6" t="n"/>
      <c r="AL8" s="6">
        <f>IF($B8="","",COUNTIF($G8:$AK8,"X")+COUNTIF($G8:$AK8,"X/2")*0.5)</f>
        <v/>
      </c>
      <c r="AM8" s="6">
        <f>IF($B8="","",SUMPRODUCT(COUNTIF($G8:$AK8,{"P";"L";"CĐ";"NB";"CT"})))</f>
        <v/>
      </c>
      <c r="AN8" s="6">
        <f>IF($B8="","",COUNTIF($G8:$AK8,"KL")+COUNTIF($G8:$AK8,"KP"))</f>
        <v/>
      </c>
      <c r="AO8" s="6">
        <f>IF($B8="","",SUMPRODUCT(COUNTIF($G8:$AK8,{"Ô";"CO";"TS";"TN"})))</f>
        <v/>
      </c>
      <c r="AP8" s="6" t="n"/>
      <c r="AQ8" s="6" t="n"/>
      <c r="AR8" s="6" t="n"/>
      <c r="AS8" s="6" t="n"/>
      <c r="AT8" s="6" t="n"/>
      <c r="AU8" s="6">
        <f>IF(COUNT($AP8:$AT8)=0,"",SUM($AP8:$AT8))</f>
        <v/>
      </c>
      <c r="AV8" s="6" t="n"/>
      <c r="AW8" s="6">
        <f>IF($AU8="","",IF($AV8&gt;200,"Vượt trần 200 giờ/năm",IF($AU8&gt;40,"Vượt trần 40 giờ/tháng",IF($AV8&gt;160,"Sắp chạm trần năm",IF($AU8&gt;32,"Sắp chạm trần tháng","")))))</f>
        <v/>
      </c>
      <c r="AX8" s="6" t="n"/>
    </row>
    <row r="9" ht="17" customHeight="1">
      <c r="A9" s="6">
        <f>IF($B9="","",ROW()-5)</f>
        <v/>
      </c>
      <c r="B9" s="7" t="n"/>
      <c r="C9" s="7" t="n"/>
      <c r="D9" s="7" t="n"/>
      <c r="E9" s="7" t="n"/>
      <c r="F9" s="6" t="n"/>
      <c r="G9" s="6" t="n"/>
      <c r="H9" s="6" t="n"/>
      <c r="I9" s="6" t="n"/>
      <c r="J9" s="6" t="n"/>
      <c r="K9" s="6" t="n"/>
      <c r="L9" s="6" t="n"/>
      <c r="M9" s="6" t="n"/>
      <c r="N9" s="6" t="n"/>
      <c r="O9" s="6" t="n"/>
      <c r="P9" s="6" t="n"/>
      <c r="Q9" s="6" t="n"/>
      <c r="R9" s="6" t="n"/>
      <c r="S9" s="6" t="n"/>
      <c r="T9" s="6" t="n"/>
      <c r="U9" s="6" t="n"/>
      <c r="V9" s="6" t="n"/>
      <c r="W9" s="6" t="n"/>
      <c r="X9" s="6" t="n"/>
      <c r="Y9" s="6" t="n"/>
      <c r="Z9" s="6" t="n"/>
      <c r="AA9" s="6" t="n"/>
      <c r="AB9" s="6" t="n"/>
      <c r="AC9" s="6" t="n"/>
      <c r="AD9" s="6" t="n"/>
      <c r="AE9" s="6" t="n"/>
      <c r="AF9" s="6" t="n"/>
      <c r="AG9" s="6" t="n"/>
      <c r="AH9" s="6" t="n"/>
      <c r="AI9" s="6" t="n"/>
      <c r="AJ9" s="6" t="n"/>
      <c r="AK9" s="6" t="n"/>
      <c r="AL9" s="6">
        <f>IF($B9="","",COUNTIF($G9:$AK9,"X")+COUNTIF($G9:$AK9,"X/2")*0.5)</f>
        <v/>
      </c>
      <c r="AM9" s="6">
        <f>IF($B9="","",SUMPRODUCT(COUNTIF($G9:$AK9,{"P";"L";"CĐ";"NB";"CT"})))</f>
        <v/>
      </c>
      <c r="AN9" s="6">
        <f>IF($B9="","",COUNTIF($G9:$AK9,"KL")+COUNTIF($G9:$AK9,"KP"))</f>
        <v/>
      </c>
      <c r="AO9" s="6">
        <f>IF($B9="","",SUMPRODUCT(COUNTIF($G9:$AK9,{"Ô";"CO";"TS";"TN"})))</f>
        <v/>
      </c>
      <c r="AP9" s="6" t="n"/>
      <c r="AQ9" s="6" t="n"/>
      <c r="AR9" s="6" t="n"/>
      <c r="AS9" s="6" t="n"/>
      <c r="AT9" s="6" t="n"/>
      <c r="AU9" s="6">
        <f>IF(COUNT($AP9:$AT9)=0,"",SUM($AP9:$AT9))</f>
        <v/>
      </c>
      <c r="AV9" s="6" t="n"/>
      <c r="AW9" s="6">
        <f>IF($AU9="","",IF($AV9&gt;200,"Vượt trần 200 giờ/năm",IF($AU9&gt;40,"Vượt trần 40 giờ/tháng",IF($AV9&gt;160,"Sắp chạm trần năm",IF($AU9&gt;32,"Sắp chạm trần tháng","")))))</f>
        <v/>
      </c>
      <c r="AX9" s="6" t="n"/>
    </row>
    <row r="10" ht="17" customHeight="1">
      <c r="A10" s="6">
        <f>IF($B10="","",ROW()-5)</f>
        <v/>
      </c>
      <c r="B10" s="7" t="n"/>
      <c r="C10" s="7" t="n"/>
      <c r="D10" s="7" t="n"/>
      <c r="E10" s="7" t="n"/>
      <c r="F10" s="6" t="n"/>
      <c r="G10" s="6" t="n"/>
      <c r="H10" s="6" t="n"/>
      <c r="I10" s="6" t="n"/>
      <c r="J10" s="6" t="n"/>
      <c r="K10" s="6" t="n"/>
      <c r="L10" s="6" t="n"/>
      <c r="M10" s="6" t="n"/>
      <c r="N10" s="6" t="n"/>
      <c r="O10" s="6" t="n"/>
      <c r="P10" s="6" t="n"/>
      <c r="Q10" s="6" t="n"/>
      <c r="R10" s="6" t="n"/>
      <c r="S10" s="6" t="n"/>
      <c r="T10" s="6" t="n"/>
      <c r="U10" s="6" t="n"/>
      <c r="V10" s="6" t="n"/>
      <c r="W10" s="6" t="n"/>
      <c r="X10" s="6" t="n"/>
      <c r="Y10" s="6" t="n"/>
      <c r="Z10" s="6" t="n"/>
      <c r="AA10" s="6" t="n"/>
      <c r="AB10" s="6" t="n"/>
      <c r="AC10" s="6" t="n"/>
      <c r="AD10" s="6" t="n"/>
      <c r="AE10" s="6" t="n"/>
      <c r="AF10" s="6" t="n"/>
      <c r="AG10" s="6" t="n"/>
      <c r="AH10" s="6" t="n"/>
      <c r="AI10" s="6" t="n"/>
      <c r="AJ10" s="6" t="n"/>
      <c r="AK10" s="6" t="n"/>
      <c r="AL10" s="6">
        <f>IF($B10="","",COUNTIF($G10:$AK10,"X")+COUNTIF($G10:$AK10,"X/2")*0.5)</f>
        <v/>
      </c>
      <c r="AM10" s="6">
        <f>IF($B10="","",SUMPRODUCT(COUNTIF($G10:$AK10,{"P";"L";"CĐ";"NB";"CT"})))</f>
        <v/>
      </c>
      <c r="AN10" s="6">
        <f>IF($B10="","",COUNTIF($G10:$AK10,"KL")+COUNTIF($G10:$AK10,"KP"))</f>
        <v/>
      </c>
      <c r="AO10" s="6">
        <f>IF($B10="","",SUMPRODUCT(COUNTIF($G10:$AK10,{"Ô";"CO";"TS";"TN"})))</f>
        <v/>
      </c>
      <c r="AP10" s="6" t="n"/>
      <c r="AQ10" s="6" t="n"/>
      <c r="AR10" s="6" t="n"/>
      <c r="AS10" s="6" t="n"/>
      <c r="AT10" s="6" t="n"/>
      <c r="AU10" s="6">
        <f>IF(COUNT($AP10:$AT10)=0,"",SUM($AP10:$AT10))</f>
        <v/>
      </c>
      <c r="AV10" s="6" t="n"/>
      <c r="AW10" s="6">
        <f>IF($AU10="","",IF($AV10&gt;200,"Vượt trần 200 giờ/năm",IF($AU10&gt;40,"Vượt trần 40 giờ/tháng",IF($AV10&gt;160,"Sắp chạm trần năm",IF($AU10&gt;32,"Sắp chạm trần tháng","")))))</f>
        <v/>
      </c>
      <c r="AX10" s="6" t="n"/>
    </row>
    <row r="11" ht="17" customHeight="1">
      <c r="A11" s="6">
        <f>IF($B11="","",ROW()-5)</f>
        <v/>
      </c>
      <c r="B11" s="7" t="n"/>
      <c r="C11" s="7" t="n"/>
      <c r="D11" s="7" t="n"/>
      <c r="E11" s="7" t="n"/>
      <c r="F11" s="6" t="n"/>
      <c r="G11" s="6" t="n"/>
      <c r="H11" s="6" t="n"/>
      <c r="I11" s="6" t="n"/>
      <c r="J11" s="6" t="n"/>
      <c r="K11" s="6" t="n"/>
      <c r="L11" s="6" t="n"/>
      <c r="M11" s="6" t="n"/>
      <c r="N11" s="6" t="n"/>
      <c r="O11" s="6" t="n"/>
      <c r="P11" s="6" t="n"/>
      <c r="Q11" s="6" t="n"/>
      <c r="R11" s="6" t="n"/>
      <c r="S11" s="6" t="n"/>
      <c r="T11" s="6" t="n"/>
      <c r="U11" s="6" t="n"/>
      <c r="V11" s="6" t="n"/>
      <c r="W11" s="6" t="n"/>
      <c r="X11" s="6" t="n"/>
      <c r="Y11" s="6" t="n"/>
      <c r="Z11" s="6" t="n"/>
      <c r="AA11" s="6" t="n"/>
      <c r="AB11" s="6" t="n"/>
      <c r="AC11" s="6" t="n"/>
      <c r="AD11" s="6" t="n"/>
      <c r="AE11" s="6" t="n"/>
      <c r="AF11" s="6" t="n"/>
      <c r="AG11" s="6" t="n"/>
      <c r="AH11" s="6" t="n"/>
      <c r="AI11" s="6" t="n"/>
      <c r="AJ11" s="6" t="n"/>
      <c r="AK11" s="6" t="n"/>
      <c r="AL11" s="6">
        <f>IF($B11="","",COUNTIF($G11:$AK11,"X")+COUNTIF($G11:$AK11,"X/2")*0.5)</f>
        <v/>
      </c>
      <c r="AM11" s="6">
        <f>IF($B11="","",SUMPRODUCT(COUNTIF($G11:$AK11,{"P";"L";"CĐ";"NB";"CT"})))</f>
        <v/>
      </c>
      <c r="AN11" s="6">
        <f>IF($B11="","",COUNTIF($G11:$AK11,"KL")+COUNTIF($G11:$AK11,"KP"))</f>
        <v/>
      </c>
      <c r="AO11" s="6">
        <f>IF($B11="","",SUMPRODUCT(COUNTIF($G11:$AK11,{"Ô";"CO";"TS";"TN"})))</f>
        <v/>
      </c>
      <c r="AP11" s="6" t="n"/>
      <c r="AQ11" s="6" t="n"/>
      <c r="AR11" s="6" t="n"/>
      <c r="AS11" s="6" t="n"/>
      <c r="AT11" s="6" t="n"/>
      <c r="AU11" s="6">
        <f>IF(COUNT($AP11:$AT11)=0,"",SUM($AP11:$AT11))</f>
        <v/>
      </c>
      <c r="AV11" s="6" t="n"/>
      <c r="AW11" s="6">
        <f>IF($AU11="","",IF($AV11&gt;200,"Vượt trần 200 giờ/năm",IF($AU11&gt;40,"Vượt trần 40 giờ/tháng",IF($AV11&gt;160,"Sắp chạm trần năm",IF($AU11&gt;32,"Sắp chạm trần tháng","")))))</f>
        <v/>
      </c>
      <c r="AX11" s="6" t="n"/>
    </row>
    <row r="12" ht="17" customHeight="1">
      <c r="A12" s="6">
        <f>IF($B12="","",ROW()-5)</f>
        <v/>
      </c>
      <c r="B12" s="7" t="n"/>
      <c r="C12" s="7" t="n"/>
      <c r="D12" s="7" t="n"/>
      <c r="E12" s="7" t="n"/>
      <c r="F12" s="6" t="n"/>
      <c r="G12" s="6" t="n"/>
      <c r="H12" s="6" t="n"/>
      <c r="I12" s="6" t="n"/>
      <c r="J12" s="6" t="n"/>
      <c r="K12" s="6" t="n"/>
      <c r="L12" s="6" t="n"/>
      <c r="M12" s="6" t="n"/>
      <c r="N12" s="6" t="n"/>
      <c r="O12" s="6" t="n"/>
      <c r="P12" s="6" t="n"/>
      <c r="Q12" s="6" t="n"/>
      <c r="R12" s="6" t="n"/>
      <c r="S12" s="6" t="n"/>
      <c r="T12" s="6" t="n"/>
      <c r="U12" s="6" t="n"/>
      <c r="V12" s="6" t="n"/>
      <c r="W12" s="6" t="n"/>
      <c r="X12" s="6" t="n"/>
      <c r="Y12" s="6" t="n"/>
      <c r="Z12" s="6" t="n"/>
      <c r="AA12" s="6" t="n"/>
      <c r="AB12" s="6" t="n"/>
      <c r="AC12" s="6" t="n"/>
      <c r="AD12" s="6" t="n"/>
      <c r="AE12" s="6" t="n"/>
      <c r="AF12" s="6" t="n"/>
      <c r="AG12" s="6" t="n"/>
      <c r="AH12" s="6" t="n"/>
      <c r="AI12" s="6" t="n"/>
      <c r="AJ12" s="6" t="n"/>
      <c r="AK12" s="6" t="n"/>
      <c r="AL12" s="6">
        <f>IF($B12="","",COUNTIF($G12:$AK12,"X")+COUNTIF($G12:$AK12,"X/2")*0.5)</f>
        <v/>
      </c>
      <c r="AM12" s="6">
        <f>IF($B12="","",SUMPRODUCT(COUNTIF($G12:$AK12,{"P";"L";"CĐ";"NB";"CT"})))</f>
        <v/>
      </c>
      <c r="AN12" s="6">
        <f>IF($B12="","",COUNTIF($G12:$AK12,"KL")+COUNTIF($G12:$AK12,"KP"))</f>
        <v/>
      </c>
      <c r="AO12" s="6">
        <f>IF($B12="","",SUMPRODUCT(COUNTIF($G12:$AK12,{"Ô";"CO";"TS";"TN"})))</f>
        <v/>
      </c>
      <c r="AP12" s="6" t="n"/>
      <c r="AQ12" s="6" t="n"/>
      <c r="AR12" s="6" t="n"/>
      <c r="AS12" s="6" t="n"/>
      <c r="AT12" s="6" t="n"/>
      <c r="AU12" s="6">
        <f>IF(COUNT($AP12:$AT12)=0,"",SUM($AP12:$AT12))</f>
        <v/>
      </c>
      <c r="AV12" s="6" t="n"/>
      <c r="AW12" s="6">
        <f>IF($AU12="","",IF($AV12&gt;200,"Vượt trần 200 giờ/năm",IF($AU12&gt;40,"Vượt trần 40 giờ/tháng",IF($AV12&gt;160,"Sắp chạm trần năm",IF($AU12&gt;32,"Sắp chạm trần tháng","")))))</f>
        <v/>
      </c>
      <c r="AX12" s="6" t="n"/>
    </row>
    <row r="13" ht="17" customHeight="1">
      <c r="A13" s="6">
        <f>IF($B13="","",ROW()-5)</f>
        <v/>
      </c>
      <c r="B13" s="7" t="n"/>
      <c r="C13" s="7" t="n"/>
      <c r="D13" s="7" t="n"/>
      <c r="E13" s="7" t="n"/>
      <c r="F13" s="6" t="n"/>
      <c r="G13" s="6" t="n"/>
      <c r="H13" s="6" t="n"/>
      <c r="I13" s="6" t="n"/>
      <c r="J13" s="6" t="n"/>
      <c r="K13" s="6" t="n"/>
      <c r="L13" s="6" t="n"/>
      <c r="M13" s="6" t="n"/>
      <c r="N13" s="6" t="n"/>
      <c r="O13" s="6" t="n"/>
      <c r="P13" s="6" t="n"/>
      <c r="Q13" s="6" t="n"/>
      <c r="R13" s="6" t="n"/>
      <c r="S13" s="6" t="n"/>
      <c r="T13" s="6" t="n"/>
      <c r="U13" s="6" t="n"/>
      <c r="V13" s="6" t="n"/>
      <c r="W13" s="6" t="n"/>
      <c r="X13" s="6" t="n"/>
      <c r="Y13" s="6" t="n"/>
      <c r="Z13" s="6" t="n"/>
      <c r="AA13" s="6" t="n"/>
      <c r="AB13" s="6" t="n"/>
      <c r="AC13" s="6" t="n"/>
      <c r="AD13" s="6" t="n"/>
      <c r="AE13" s="6" t="n"/>
      <c r="AF13" s="6" t="n"/>
      <c r="AG13" s="6" t="n"/>
      <c r="AH13" s="6" t="n"/>
      <c r="AI13" s="6" t="n"/>
      <c r="AJ13" s="6" t="n"/>
      <c r="AK13" s="6" t="n"/>
      <c r="AL13" s="6">
        <f>IF($B13="","",COUNTIF($G13:$AK13,"X")+COUNTIF($G13:$AK13,"X/2")*0.5)</f>
        <v/>
      </c>
      <c r="AM13" s="6">
        <f>IF($B13="","",SUMPRODUCT(COUNTIF($G13:$AK13,{"P";"L";"CĐ";"NB";"CT"})))</f>
        <v/>
      </c>
      <c r="AN13" s="6">
        <f>IF($B13="","",COUNTIF($G13:$AK13,"KL")+COUNTIF($G13:$AK13,"KP"))</f>
        <v/>
      </c>
      <c r="AO13" s="6">
        <f>IF($B13="","",SUMPRODUCT(COUNTIF($G13:$AK13,{"Ô";"CO";"TS";"TN"})))</f>
        <v/>
      </c>
      <c r="AP13" s="6" t="n"/>
      <c r="AQ13" s="6" t="n"/>
      <c r="AR13" s="6" t="n"/>
      <c r="AS13" s="6" t="n"/>
      <c r="AT13" s="6" t="n"/>
      <c r="AU13" s="6">
        <f>IF(COUNT($AP13:$AT13)=0,"",SUM($AP13:$AT13))</f>
        <v/>
      </c>
      <c r="AV13" s="6" t="n"/>
      <c r="AW13" s="6">
        <f>IF($AU13="","",IF($AV13&gt;200,"Vượt trần 200 giờ/năm",IF($AU13&gt;40,"Vượt trần 40 giờ/tháng",IF($AV13&gt;160,"Sắp chạm trần năm",IF($AU13&gt;32,"Sắp chạm trần tháng","")))))</f>
        <v/>
      </c>
      <c r="AX13" s="6" t="n"/>
    </row>
    <row r="14" ht="17" customHeight="1">
      <c r="A14" s="6">
        <f>IF($B14="","",ROW()-5)</f>
        <v/>
      </c>
      <c r="B14" s="7" t="n"/>
      <c r="C14" s="7" t="n"/>
      <c r="D14" s="7" t="n"/>
      <c r="E14" s="7" t="n"/>
      <c r="F14" s="6" t="n"/>
      <c r="G14" s="6" t="n"/>
      <c r="H14" s="6" t="n"/>
      <c r="I14" s="6" t="n"/>
      <c r="J14" s="6" t="n"/>
      <c r="K14" s="6" t="n"/>
      <c r="L14" s="6" t="n"/>
      <c r="M14" s="6" t="n"/>
      <c r="N14" s="6" t="n"/>
      <c r="O14" s="6" t="n"/>
      <c r="P14" s="6" t="n"/>
      <c r="Q14" s="6" t="n"/>
      <c r="R14" s="6" t="n"/>
      <c r="S14" s="6" t="n"/>
      <c r="T14" s="6" t="n"/>
      <c r="U14" s="6" t="n"/>
      <c r="V14" s="6" t="n"/>
      <c r="W14" s="6" t="n"/>
      <c r="X14" s="6" t="n"/>
      <c r="Y14" s="6" t="n"/>
      <c r="Z14" s="6" t="n"/>
      <c r="AA14" s="6" t="n"/>
      <c r="AB14" s="6" t="n"/>
      <c r="AC14" s="6" t="n"/>
      <c r="AD14" s="6" t="n"/>
      <c r="AE14" s="6" t="n"/>
      <c r="AF14" s="6" t="n"/>
      <c r="AG14" s="6" t="n"/>
      <c r="AH14" s="6" t="n"/>
      <c r="AI14" s="6" t="n"/>
      <c r="AJ14" s="6" t="n"/>
      <c r="AK14" s="6" t="n"/>
      <c r="AL14" s="6">
        <f>IF($B14="","",COUNTIF($G14:$AK14,"X")+COUNTIF($G14:$AK14,"X/2")*0.5)</f>
        <v/>
      </c>
      <c r="AM14" s="6">
        <f>IF($B14="","",SUMPRODUCT(COUNTIF($G14:$AK14,{"P";"L";"CĐ";"NB";"CT"})))</f>
        <v/>
      </c>
      <c r="AN14" s="6">
        <f>IF($B14="","",COUNTIF($G14:$AK14,"KL")+COUNTIF($G14:$AK14,"KP"))</f>
        <v/>
      </c>
      <c r="AO14" s="6">
        <f>IF($B14="","",SUMPRODUCT(COUNTIF($G14:$AK14,{"Ô";"CO";"TS";"TN"})))</f>
        <v/>
      </c>
      <c r="AP14" s="6" t="n"/>
      <c r="AQ14" s="6" t="n"/>
      <c r="AR14" s="6" t="n"/>
      <c r="AS14" s="6" t="n"/>
      <c r="AT14" s="6" t="n"/>
      <c r="AU14" s="6">
        <f>IF(COUNT($AP14:$AT14)=0,"",SUM($AP14:$AT14))</f>
        <v/>
      </c>
      <c r="AV14" s="6" t="n"/>
      <c r="AW14" s="6">
        <f>IF($AU14="","",IF($AV14&gt;200,"Vượt trần 200 giờ/năm",IF($AU14&gt;40,"Vượt trần 40 giờ/tháng",IF($AV14&gt;160,"Sắp chạm trần năm",IF($AU14&gt;32,"Sắp chạm trần tháng","")))))</f>
        <v/>
      </c>
      <c r="AX14" s="6" t="n"/>
    </row>
    <row r="15" ht="17" customHeight="1">
      <c r="A15" s="6">
        <f>IF($B15="","",ROW()-5)</f>
        <v/>
      </c>
      <c r="B15" s="7" t="n"/>
      <c r="C15" s="7" t="n"/>
      <c r="D15" s="7" t="n"/>
      <c r="E15" s="7" t="n"/>
      <c r="F15" s="6" t="n"/>
      <c r="G15" s="6" t="n"/>
      <c r="H15" s="6" t="n"/>
      <c r="I15" s="6" t="n"/>
      <c r="J15" s="6" t="n"/>
      <c r="K15" s="6" t="n"/>
      <c r="L15" s="6" t="n"/>
      <c r="M15" s="6" t="n"/>
      <c r="N15" s="6" t="n"/>
      <c r="O15" s="6" t="n"/>
      <c r="P15" s="6" t="n"/>
      <c r="Q15" s="6" t="n"/>
      <c r="R15" s="6" t="n"/>
      <c r="S15" s="6" t="n"/>
      <c r="T15" s="6" t="n"/>
      <c r="U15" s="6" t="n"/>
      <c r="V15" s="6" t="n"/>
      <c r="W15" s="6" t="n"/>
      <c r="X15" s="6" t="n"/>
      <c r="Y15" s="6" t="n"/>
      <c r="Z15" s="6" t="n"/>
      <c r="AA15" s="6" t="n"/>
      <c r="AB15" s="6" t="n"/>
      <c r="AC15" s="6" t="n"/>
      <c r="AD15" s="6" t="n"/>
      <c r="AE15" s="6" t="n"/>
      <c r="AF15" s="6" t="n"/>
      <c r="AG15" s="6" t="n"/>
      <c r="AH15" s="6" t="n"/>
      <c r="AI15" s="6" t="n"/>
      <c r="AJ15" s="6" t="n"/>
      <c r="AK15" s="6" t="n"/>
      <c r="AL15" s="6">
        <f>IF($B15="","",COUNTIF($G15:$AK15,"X")+COUNTIF($G15:$AK15,"X/2")*0.5)</f>
        <v/>
      </c>
      <c r="AM15" s="6">
        <f>IF($B15="","",SUMPRODUCT(COUNTIF($G15:$AK15,{"P";"L";"CĐ";"NB";"CT"})))</f>
        <v/>
      </c>
      <c r="AN15" s="6">
        <f>IF($B15="","",COUNTIF($G15:$AK15,"KL")+COUNTIF($G15:$AK15,"KP"))</f>
        <v/>
      </c>
      <c r="AO15" s="6">
        <f>IF($B15="","",SUMPRODUCT(COUNTIF($G15:$AK15,{"Ô";"CO";"TS";"TN"})))</f>
        <v/>
      </c>
      <c r="AP15" s="6" t="n"/>
      <c r="AQ15" s="6" t="n"/>
      <c r="AR15" s="6" t="n"/>
      <c r="AS15" s="6" t="n"/>
      <c r="AT15" s="6" t="n"/>
      <c r="AU15" s="6">
        <f>IF(COUNT($AP15:$AT15)=0,"",SUM($AP15:$AT15))</f>
        <v/>
      </c>
      <c r="AV15" s="6" t="n"/>
      <c r="AW15" s="6">
        <f>IF($AU15="","",IF($AV15&gt;200,"Vượt trần 200 giờ/năm",IF($AU15&gt;40,"Vượt trần 40 giờ/tháng",IF($AV15&gt;160,"Sắp chạm trần năm",IF($AU15&gt;32,"Sắp chạm trần tháng","")))))</f>
        <v/>
      </c>
      <c r="AX15" s="6" t="n"/>
    </row>
    <row r="16" ht="17" customHeight="1">
      <c r="A16" s="6">
        <f>IF($B16="","",ROW()-5)</f>
        <v/>
      </c>
      <c r="B16" s="7" t="n"/>
      <c r="C16" s="7" t="n"/>
      <c r="D16" s="7" t="n"/>
      <c r="E16" s="7" t="n"/>
      <c r="F16" s="6" t="n"/>
      <c r="G16" s="6" t="n"/>
      <c r="H16" s="6" t="n"/>
      <c r="I16" s="6" t="n"/>
      <c r="J16" s="6" t="n"/>
      <c r="K16" s="6" t="n"/>
      <c r="L16" s="6" t="n"/>
      <c r="M16" s="6" t="n"/>
      <c r="N16" s="6" t="n"/>
      <c r="O16" s="6" t="n"/>
      <c r="P16" s="6" t="n"/>
      <c r="Q16" s="6" t="n"/>
      <c r="R16" s="6" t="n"/>
      <c r="S16" s="6" t="n"/>
      <c r="T16" s="6" t="n"/>
      <c r="U16" s="6" t="n"/>
      <c r="V16" s="6" t="n"/>
      <c r="W16" s="6" t="n"/>
      <c r="X16" s="6" t="n"/>
      <c r="Y16" s="6" t="n"/>
      <c r="Z16" s="6" t="n"/>
      <c r="AA16" s="6" t="n"/>
      <c r="AB16" s="6" t="n"/>
      <c r="AC16" s="6" t="n"/>
      <c r="AD16" s="6" t="n"/>
      <c r="AE16" s="6" t="n"/>
      <c r="AF16" s="6" t="n"/>
      <c r="AG16" s="6" t="n"/>
      <c r="AH16" s="6" t="n"/>
      <c r="AI16" s="6" t="n"/>
      <c r="AJ16" s="6" t="n"/>
      <c r="AK16" s="6" t="n"/>
      <c r="AL16" s="6">
        <f>IF($B16="","",COUNTIF($G16:$AK16,"X")+COUNTIF($G16:$AK16,"X/2")*0.5)</f>
        <v/>
      </c>
      <c r="AM16" s="6">
        <f>IF($B16="","",SUMPRODUCT(COUNTIF($G16:$AK16,{"P";"L";"CĐ";"NB";"CT"})))</f>
        <v/>
      </c>
      <c r="AN16" s="6">
        <f>IF($B16="","",COUNTIF($G16:$AK16,"KL")+COUNTIF($G16:$AK16,"KP"))</f>
        <v/>
      </c>
      <c r="AO16" s="6">
        <f>IF($B16="","",SUMPRODUCT(COUNTIF($G16:$AK16,{"Ô";"CO";"TS";"TN"})))</f>
        <v/>
      </c>
      <c r="AP16" s="6" t="n"/>
      <c r="AQ16" s="6" t="n"/>
      <c r="AR16" s="6" t="n"/>
      <c r="AS16" s="6" t="n"/>
      <c r="AT16" s="6" t="n"/>
      <c r="AU16" s="6">
        <f>IF(COUNT($AP16:$AT16)=0,"",SUM($AP16:$AT16))</f>
        <v/>
      </c>
      <c r="AV16" s="6" t="n"/>
      <c r="AW16" s="6">
        <f>IF($AU16="","",IF($AV16&gt;200,"Vượt trần 200 giờ/năm",IF($AU16&gt;40,"Vượt trần 40 giờ/tháng",IF($AV16&gt;160,"Sắp chạm trần năm",IF($AU16&gt;32,"Sắp chạm trần tháng","")))))</f>
        <v/>
      </c>
      <c r="AX16" s="6" t="n"/>
    </row>
    <row r="17" ht="17" customHeight="1">
      <c r="A17" s="6">
        <f>IF($B17="","",ROW()-5)</f>
        <v/>
      </c>
      <c r="B17" s="7" t="n"/>
      <c r="C17" s="7" t="n"/>
      <c r="D17" s="7" t="n"/>
      <c r="E17" s="7" t="n"/>
      <c r="F17" s="6" t="n"/>
      <c r="G17" s="6" t="n"/>
      <c r="H17" s="6" t="n"/>
      <c r="I17" s="6" t="n"/>
      <c r="J17" s="6" t="n"/>
      <c r="K17" s="6" t="n"/>
      <c r="L17" s="6" t="n"/>
      <c r="M17" s="6" t="n"/>
      <c r="N17" s="6" t="n"/>
      <c r="O17" s="6" t="n"/>
      <c r="P17" s="6" t="n"/>
      <c r="Q17" s="6" t="n"/>
      <c r="R17" s="6" t="n"/>
      <c r="S17" s="6" t="n"/>
      <c r="T17" s="6" t="n"/>
      <c r="U17" s="6" t="n"/>
      <c r="V17" s="6" t="n"/>
      <c r="W17" s="6" t="n"/>
      <c r="X17" s="6" t="n"/>
      <c r="Y17" s="6" t="n"/>
      <c r="Z17" s="6" t="n"/>
      <c r="AA17" s="6" t="n"/>
      <c r="AB17" s="6" t="n"/>
      <c r="AC17" s="6" t="n"/>
      <c r="AD17" s="6" t="n"/>
      <c r="AE17" s="6" t="n"/>
      <c r="AF17" s="6" t="n"/>
      <c r="AG17" s="6" t="n"/>
      <c r="AH17" s="6" t="n"/>
      <c r="AI17" s="6" t="n"/>
      <c r="AJ17" s="6" t="n"/>
      <c r="AK17" s="6" t="n"/>
      <c r="AL17" s="6">
        <f>IF($B17="","",COUNTIF($G17:$AK17,"X")+COUNTIF($G17:$AK17,"X/2")*0.5)</f>
        <v/>
      </c>
      <c r="AM17" s="6">
        <f>IF($B17="","",SUMPRODUCT(COUNTIF($G17:$AK17,{"P";"L";"CĐ";"NB";"CT"})))</f>
        <v/>
      </c>
      <c r="AN17" s="6">
        <f>IF($B17="","",COUNTIF($G17:$AK17,"KL")+COUNTIF($G17:$AK17,"KP"))</f>
        <v/>
      </c>
      <c r="AO17" s="6">
        <f>IF($B17="","",SUMPRODUCT(COUNTIF($G17:$AK17,{"Ô";"CO";"TS";"TN"})))</f>
        <v/>
      </c>
      <c r="AP17" s="6" t="n"/>
      <c r="AQ17" s="6" t="n"/>
      <c r="AR17" s="6" t="n"/>
      <c r="AS17" s="6" t="n"/>
      <c r="AT17" s="6" t="n"/>
      <c r="AU17" s="6">
        <f>IF(COUNT($AP17:$AT17)=0,"",SUM($AP17:$AT17))</f>
        <v/>
      </c>
      <c r="AV17" s="6" t="n"/>
      <c r="AW17" s="6">
        <f>IF($AU17="","",IF($AV17&gt;200,"Vượt trần 200 giờ/năm",IF($AU17&gt;40,"Vượt trần 40 giờ/tháng",IF($AV17&gt;160,"Sắp chạm trần năm",IF($AU17&gt;32,"Sắp chạm trần tháng","")))))</f>
        <v/>
      </c>
      <c r="AX17" s="6" t="n"/>
    </row>
    <row r="18" ht="17" customHeight="1">
      <c r="A18" s="6">
        <f>IF($B18="","",ROW()-5)</f>
        <v/>
      </c>
      <c r="B18" s="7" t="n"/>
      <c r="C18" s="7" t="n"/>
      <c r="D18" s="7" t="n"/>
      <c r="E18" s="7" t="n"/>
      <c r="F18" s="6" t="n"/>
      <c r="G18" s="6" t="n"/>
      <c r="H18" s="6" t="n"/>
      <c r="I18" s="6" t="n"/>
      <c r="J18" s="6" t="n"/>
      <c r="K18" s="6" t="n"/>
      <c r="L18" s="6" t="n"/>
      <c r="M18" s="6" t="n"/>
      <c r="N18" s="6" t="n"/>
      <c r="O18" s="6" t="n"/>
      <c r="P18" s="6" t="n"/>
      <c r="Q18" s="6" t="n"/>
      <c r="R18" s="6" t="n"/>
      <c r="S18" s="6" t="n"/>
      <c r="T18" s="6" t="n"/>
      <c r="U18" s="6" t="n"/>
      <c r="V18" s="6" t="n"/>
      <c r="W18" s="6" t="n"/>
      <c r="X18" s="6" t="n"/>
      <c r="Y18" s="6" t="n"/>
      <c r="Z18" s="6" t="n"/>
      <c r="AA18" s="6" t="n"/>
      <c r="AB18" s="6" t="n"/>
      <c r="AC18" s="6" t="n"/>
      <c r="AD18" s="6" t="n"/>
      <c r="AE18" s="6" t="n"/>
      <c r="AF18" s="6" t="n"/>
      <c r="AG18" s="6" t="n"/>
      <c r="AH18" s="6" t="n"/>
      <c r="AI18" s="6" t="n"/>
      <c r="AJ18" s="6" t="n"/>
      <c r="AK18" s="6" t="n"/>
      <c r="AL18" s="6">
        <f>IF($B18="","",COUNTIF($G18:$AK18,"X")+COUNTIF($G18:$AK18,"X/2")*0.5)</f>
        <v/>
      </c>
      <c r="AM18" s="6">
        <f>IF($B18="","",SUMPRODUCT(COUNTIF($G18:$AK18,{"P";"L";"CĐ";"NB";"CT"})))</f>
        <v/>
      </c>
      <c r="AN18" s="6">
        <f>IF($B18="","",COUNTIF($G18:$AK18,"KL")+COUNTIF($G18:$AK18,"KP"))</f>
        <v/>
      </c>
      <c r="AO18" s="6">
        <f>IF($B18="","",SUMPRODUCT(COUNTIF($G18:$AK18,{"Ô";"CO";"TS";"TN"})))</f>
        <v/>
      </c>
      <c r="AP18" s="6" t="n"/>
      <c r="AQ18" s="6" t="n"/>
      <c r="AR18" s="6" t="n"/>
      <c r="AS18" s="6" t="n"/>
      <c r="AT18" s="6" t="n"/>
      <c r="AU18" s="6">
        <f>IF(COUNT($AP18:$AT18)=0,"",SUM($AP18:$AT18))</f>
        <v/>
      </c>
      <c r="AV18" s="6" t="n"/>
      <c r="AW18" s="6">
        <f>IF($AU18="","",IF($AV18&gt;200,"Vượt trần 200 giờ/năm",IF($AU18&gt;40,"Vượt trần 40 giờ/tháng",IF($AV18&gt;160,"Sắp chạm trần năm",IF($AU18&gt;32,"Sắp chạm trần tháng","")))))</f>
        <v/>
      </c>
      <c r="AX18" s="6" t="n"/>
    </row>
    <row r="19" ht="17" customHeight="1">
      <c r="A19" s="6">
        <f>IF($B19="","",ROW()-5)</f>
        <v/>
      </c>
      <c r="B19" s="7" t="n"/>
      <c r="C19" s="7" t="n"/>
      <c r="D19" s="7" t="n"/>
      <c r="E19" s="7" t="n"/>
      <c r="F19" s="6" t="n"/>
      <c r="G19" s="6" t="n"/>
      <c r="H19" s="6" t="n"/>
      <c r="I19" s="6" t="n"/>
      <c r="J19" s="6" t="n"/>
      <c r="K19" s="6" t="n"/>
      <c r="L19" s="6" t="n"/>
      <c r="M19" s="6" t="n"/>
      <c r="N19" s="6" t="n"/>
      <c r="O19" s="6" t="n"/>
      <c r="P19" s="6" t="n"/>
      <c r="Q19" s="6" t="n"/>
      <c r="R19" s="6" t="n"/>
      <c r="S19" s="6" t="n"/>
      <c r="T19" s="6" t="n"/>
      <c r="U19" s="6" t="n"/>
      <c r="V19" s="6" t="n"/>
      <c r="W19" s="6" t="n"/>
      <c r="X19" s="6" t="n"/>
      <c r="Y19" s="6" t="n"/>
      <c r="Z19" s="6" t="n"/>
      <c r="AA19" s="6" t="n"/>
      <c r="AB19" s="6" t="n"/>
      <c r="AC19" s="6" t="n"/>
      <c r="AD19" s="6" t="n"/>
      <c r="AE19" s="6" t="n"/>
      <c r="AF19" s="6" t="n"/>
      <c r="AG19" s="6" t="n"/>
      <c r="AH19" s="6" t="n"/>
      <c r="AI19" s="6" t="n"/>
      <c r="AJ19" s="6" t="n"/>
      <c r="AK19" s="6" t="n"/>
      <c r="AL19" s="6">
        <f>IF($B19="","",COUNTIF($G19:$AK19,"X")+COUNTIF($G19:$AK19,"X/2")*0.5)</f>
        <v/>
      </c>
      <c r="AM19" s="6">
        <f>IF($B19="","",SUMPRODUCT(COUNTIF($G19:$AK19,{"P";"L";"CĐ";"NB";"CT"})))</f>
        <v/>
      </c>
      <c r="AN19" s="6">
        <f>IF($B19="","",COUNTIF($G19:$AK19,"KL")+COUNTIF($G19:$AK19,"KP"))</f>
        <v/>
      </c>
      <c r="AO19" s="6">
        <f>IF($B19="","",SUMPRODUCT(COUNTIF($G19:$AK19,{"Ô";"CO";"TS";"TN"})))</f>
        <v/>
      </c>
      <c r="AP19" s="6" t="n"/>
      <c r="AQ19" s="6" t="n"/>
      <c r="AR19" s="6" t="n"/>
      <c r="AS19" s="6" t="n"/>
      <c r="AT19" s="6" t="n"/>
      <c r="AU19" s="6">
        <f>IF(COUNT($AP19:$AT19)=0,"",SUM($AP19:$AT19))</f>
        <v/>
      </c>
      <c r="AV19" s="6" t="n"/>
      <c r="AW19" s="6">
        <f>IF($AU19="","",IF($AV19&gt;200,"Vượt trần 200 giờ/năm",IF($AU19&gt;40,"Vượt trần 40 giờ/tháng",IF($AV19&gt;160,"Sắp chạm trần năm",IF($AU19&gt;32,"Sắp chạm trần tháng","")))))</f>
        <v/>
      </c>
      <c r="AX19" s="6" t="n"/>
    </row>
    <row r="20" ht="17" customHeight="1">
      <c r="A20" s="6">
        <f>IF($B20="","",ROW()-5)</f>
        <v/>
      </c>
      <c r="B20" s="7" t="n"/>
      <c r="C20" s="7" t="n"/>
      <c r="D20" s="7" t="n"/>
      <c r="E20" s="7" t="n"/>
      <c r="F20" s="6" t="n"/>
      <c r="G20" s="6" t="n"/>
      <c r="H20" s="6" t="n"/>
      <c r="I20" s="6" t="n"/>
      <c r="J20" s="6" t="n"/>
      <c r="K20" s="6" t="n"/>
      <c r="L20" s="6" t="n"/>
      <c r="M20" s="6" t="n"/>
      <c r="N20" s="6" t="n"/>
      <c r="O20" s="6" t="n"/>
      <c r="P20" s="6" t="n"/>
      <c r="Q20" s="6" t="n"/>
      <c r="R20" s="6" t="n"/>
      <c r="S20" s="6" t="n"/>
      <c r="T20" s="6" t="n"/>
      <c r="U20" s="6" t="n"/>
      <c r="V20" s="6" t="n"/>
      <c r="W20" s="6" t="n"/>
      <c r="X20" s="6" t="n"/>
      <c r="Y20" s="6" t="n"/>
      <c r="Z20" s="6" t="n"/>
      <c r="AA20" s="6" t="n"/>
      <c r="AB20" s="6" t="n"/>
      <c r="AC20" s="6" t="n"/>
      <c r="AD20" s="6" t="n"/>
      <c r="AE20" s="6" t="n"/>
      <c r="AF20" s="6" t="n"/>
      <c r="AG20" s="6" t="n"/>
      <c r="AH20" s="6" t="n"/>
      <c r="AI20" s="6" t="n"/>
      <c r="AJ20" s="6" t="n"/>
      <c r="AK20" s="6" t="n"/>
      <c r="AL20" s="6">
        <f>IF($B20="","",COUNTIF($G20:$AK20,"X")+COUNTIF($G20:$AK20,"X/2")*0.5)</f>
        <v/>
      </c>
      <c r="AM20" s="6">
        <f>IF($B20="","",SUMPRODUCT(COUNTIF($G20:$AK20,{"P";"L";"CĐ";"NB";"CT"})))</f>
        <v/>
      </c>
      <c r="AN20" s="6">
        <f>IF($B20="","",COUNTIF($G20:$AK20,"KL")+COUNTIF($G20:$AK20,"KP"))</f>
        <v/>
      </c>
      <c r="AO20" s="6">
        <f>IF($B20="","",SUMPRODUCT(COUNTIF($G20:$AK20,{"Ô";"CO";"TS";"TN"})))</f>
        <v/>
      </c>
      <c r="AP20" s="6" t="n"/>
      <c r="AQ20" s="6" t="n"/>
      <c r="AR20" s="6" t="n"/>
      <c r="AS20" s="6" t="n"/>
      <c r="AT20" s="6" t="n"/>
      <c r="AU20" s="6">
        <f>IF(COUNT($AP20:$AT20)=0,"",SUM($AP20:$AT20))</f>
        <v/>
      </c>
      <c r="AV20" s="6" t="n"/>
      <c r="AW20" s="6">
        <f>IF($AU20="","",IF($AV20&gt;200,"Vượt trần 200 giờ/năm",IF($AU20&gt;40,"Vượt trần 40 giờ/tháng",IF($AV20&gt;160,"Sắp chạm trần năm",IF($AU20&gt;32,"Sắp chạm trần tháng","")))))</f>
        <v/>
      </c>
      <c r="AX20" s="6" t="n"/>
    </row>
    <row r="21" ht="17" customHeight="1">
      <c r="A21" s="6">
        <f>IF($B21="","",ROW()-5)</f>
        <v/>
      </c>
      <c r="B21" s="7" t="n"/>
      <c r="C21" s="7" t="n"/>
      <c r="D21" s="7" t="n"/>
      <c r="E21" s="7" t="n"/>
      <c r="F21" s="6" t="n"/>
      <c r="G21" s="6" t="n"/>
      <c r="H21" s="6" t="n"/>
      <c r="I21" s="6" t="n"/>
      <c r="J21" s="6" t="n"/>
      <c r="K21" s="6" t="n"/>
      <c r="L21" s="6" t="n"/>
      <c r="M21" s="6" t="n"/>
      <c r="N21" s="6" t="n"/>
      <c r="O21" s="6" t="n"/>
      <c r="P21" s="6" t="n"/>
      <c r="Q21" s="6" t="n"/>
      <c r="R21" s="6" t="n"/>
      <c r="S21" s="6" t="n"/>
      <c r="T21" s="6" t="n"/>
      <c r="U21" s="6" t="n"/>
      <c r="V21" s="6" t="n"/>
      <c r="W21" s="6" t="n"/>
      <c r="X21" s="6" t="n"/>
      <c r="Y21" s="6" t="n"/>
      <c r="Z21" s="6" t="n"/>
      <c r="AA21" s="6" t="n"/>
      <c r="AB21" s="6" t="n"/>
      <c r="AC21" s="6" t="n"/>
      <c r="AD21" s="6" t="n"/>
      <c r="AE21" s="6" t="n"/>
      <c r="AF21" s="6" t="n"/>
      <c r="AG21" s="6" t="n"/>
      <c r="AH21" s="6" t="n"/>
      <c r="AI21" s="6" t="n"/>
      <c r="AJ21" s="6" t="n"/>
      <c r="AK21" s="6" t="n"/>
      <c r="AL21" s="6">
        <f>IF($B21="","",COUNTIF($G21:$AK21,"X")+COUNTIF($G21:$AK21,"X/2")*0.5)</f>
        <v/>
      </c>
      <c r="AM21" s="6">
        <f>IF($B21="","",SUMPRODUCT(COUNTIF($G21:$AK21,{"P";"L";"CĐ";"NB";"CT"})))</f>
        <v/>
      </c>
      <c r="AN21" s="6">
        <f>IF($B21="","",COUNTIF($G21:$AK21,"KL")+COUNTIF($G21:$AK21,"KP"))</f>
        <v/>
      </c>
      <c r="AO21" s="6">
        <f>IF($B21="","",SUMPRODUCT(COUNTIF($G21:$AK21,{"Ô";"CO";"TS";"TN"})))</f>
        <v/>
      </c>
      <c r="AP21" s="6" t="n"/>
      <c r="AQ21" s="6" t="n"/>
      <c r="AR21" s="6" t="n"/>
      <c r="AS21" s="6" t="n"/>
      <c r="AT21" s="6" t="n"/>
      <c r="AU21" s="6">
        <f>IF(COUNT($AP21:$AT21)=0,"",SUM($AP21:$AT21))</f>
        <v/>
      </c>
      <c r="AV21" s="6" t="n"/>
      <c r="AW21" s="6">
        <f>IF($AU21="","",IF($AV21&gt;200,"Vượt trần 200 giờ/năm",IF($AU21&gt;40,"Vượt trần 40 giờ/tháng",IF($AV21&gt;160,"Sắp chạm trần năm",IF($AU21&gt;32,"Sắp chạm trần tháng","")))))</f>
        <v/>
      </c>
      <c r="AX21" s="6" t="n"/>
    </row>
    <row r="22" ht="17" customHeight="1">
      <c r="A22" s="6">
        <f>IF($B22="","",ROW()-5)</f>
        <v/>
      </c>
      <c r="B22" s="7" t="n"/>
      <c r="C22" s="7" t="n"/>
      <c r="D22" s="7" t="n"/>
      <c r="E22" s="7" t="n"/>
      <c r="F22" s="6" t="n"/>
      <c r="G22" s="6" t="n"/>
      <c r="H22" s="6" t="n"/>
      <c r="I22" s="6" t="n"/>
      <c r="J22" s="6" t="n"/>
      <c r="K22" s="6" t="n"/>
      <c r="L22" s="6" t="n"/>
      <c r="M22" s="6" t="n"/>
      <c r="N22" s="6" t="n"/>
      <c r="O22" s="6" t="n"/>
      <c r="P22" s="6" t="n"/>
      <c r="Q22" s="6" t="n"/>
      <c r="R22" s="6" t="n"/>
      <c r="S22" s="6" t="n"/>
      <c r="T22" s="6" t="n"/>
      <c r="U22" s="6" t="n"/>
      <c r="V22" s="6" t="n"/>
      <c r="W22" s="6" t="n"/>
      <c r="X22" s="6" t="n"/>
      <c r="Y22" s="6" t="n"/>
      <c r="Z22" s="6" t="n"/>
      <c r="AA22" s="6" t="n"/>
      <c r="AB22" s="6" t="n"/>
      <c r="AC22" s="6" t="n"/>
      <c r="AD22" s="6" t="n"/>
      <c r="AE22" s="6" t="n"/>
      <c r="AF22" s="6" t="n"/>
      <c r="AG22" s="6" t="n"/>
      <c r="AH22" s="6" t="n"/>
      <c r="AI22" s="6" t="n"/>
      <c r="AJ22" s="6" t="n"/>
      <c r="AK22" s="6" t="n"/>
      <c r="AL22" s="6">
        <f>IF($B22="","",COUNTIF($G22:$AK22,"X")+COUNTIF($G22:$AK22,"X/2")*0.5)</f>
        <v/>
      </c>
      <c r="AM22" s="6">
        <f>IF($B22="","",SUMPRODUCT(COUNTIF($G22:$AK22,{"P";"L";"CĐ";"NB";"CT"})))</f>
        <v/>
      </c>
      <c r="AN22" s="6">
        <f>IF($B22="","",COUNTIF($G22:$AK22,"KL")+COUNTIF($G22:$AK22,"KP"))</f>
        <v/>
      </c>
      <c r="AO22" s="6">
        <f>IF($B22="","",SUMPRODUCT(COUNTIF($G22:$AK22,{"Ô";"CO";"TS";"TN"})))</f>
        <v/>
      </c>
      <c r="AP22" s="6" t="n"/>
      <c r="AQ22" s="6" t="n"/>
      <c r="AR22" s="6" t="n"/>
      <c r="AS22" s="6" t="n"/>
      <c r="AT22" s="6" t="n"/>
      <c r="AU22" s="6">
        <f>IF(COUNT($AP22:$AT22)=0,"",SUM($AP22:$AT22))</f>
        <v/>
      </c>
      <c r="AV22" s="6" t="n"/>
      <c r="AW22" s="6">
        <f>IF($AU22="","",IF($AV22&gt;200,"Vượt trần 200 giờ/năm",IF($AU22&gt;40,"Vượt trần 40 giờ/tháng",IF($AV22&gt;160,"Sắp chạm trần năm",IF($AU22&gt;32,"Sắp chạm trần tháng","")))))</f>
        <v/>
      </c>
      <c r="AX22" s="6" t="n"/>
    </row>
    <row r="23" ht="17" customHeight="1">
      <c r="A23" s="6">
        <f>IF($B23="","",ROW()-5)</f>
        <v/>
      </c>
      <c r="B23" s="7" t="n"/>
      <c r="C23" s="7" t="n"/>
      <c r="D23" s="7" t="n"/>
      <c r="E23" s="7" t="n"/>
      <c r="F23" s="6" t="n"/>
      <c r="G23" s="6" t="n"/>
      <c r="H23" s="6" t="n"/>
      <c r="I23" s="6" t="n"/>
      <c r="J23" s="6" t="n"/>
      <c r="K23" s="6" t="n"/>
      <c r="L23" s="6" t="n"/>
      <c r="M23" s="6" t="n"/>
      <c r="N23" s="6" t="n"/>
      <c r="O23" s="6" t="n"/>
      <c r="P23" s="6" t="n"/>
      <c r="Q23" s="6" t="n"/>
      <c r="R23" s="6" t="n"/>
      <c r="S23" s="6" t="n"/>
      <c r="T23" s="6" t="n"/>
      <c r="U23" s="6" t="n"/>
      <c r="V23" s="6" t="n"/>
      <c r="W23" s="6" t="n"/>
      <c r="X23" s="6" t="n"/>
      <c r="Y23" s="6" t="n"/>
      <c r="Z23" s="6" t="n"/>
      <c r="AA23" s="6" t="n"/>
      <c r="AB23" s="6" t="n"/>
      <c r="AC23" s="6" t="n"/>
      <c r="AD23" s="6" t="n"/>
      <c r="AE23" s="6" t="n"/>
      <c r="AF23" s="6" t="n"/>
      <c r="AG23" s="6" t="n"/>
      <c r="AH23" s="6" t="n"/>
      <c r="AI23" s="6" t="n"/>
      <c r="AJ23" s="6" t="n"/>
      <c r="AK23" s="6" t="n"/>
      <c r="AL23" s="6">
        <f>IF($B23="","",COUNTIF($G23:$AK23,"X")+COUNTIF($G23:$AK23,"X/2")*0.5)</f>
        <v/>
      </c>
      <c r="AM23" s="6">
        <f>IF($B23="","",SUMPRODUCT(COUNTIF($G23:$AK23,{"P";"L";"CĐ";"NB";"CT"})))</f>
        <v/>
      </c>
      <c r="AN23" s="6">
        <f>IF($B23="","",COUNTIF($G23:$AK23,"KL")+COUNTIF($G23:$AK23,"KP"))</f>
        <v/>
      </c>
      <c r="AO23" s="6">
        <f>IF($B23="","",SUMPRODUCT(COUNTIF($G23:$AK23,{"Ô";"CO";"TS";"TN"})))</f>
        <v/>
      </c>
      <c r="AP23" s="6" t="n"/>
      <c r="AQ23" s="6" t="n"/>
      <c r="AR23" s="6" t="n"/>
      <c r="AS23" s="6" t="n"/>
      <c r="AT23" s="6" t="n"/>
      <c r="AU23" s="6">
        <f>IF(COUNT($AP23:$AT23)=0,"",SUM($AP23:$AT23))</f>
        <v/>
      </c>
      <c r="AV23" s="6" t="n"/>
      <c r="AW23" s="6">
        <f>IF($AU23="","",IF($AV23&gt;200,"Vượt trần 200 giờ/năm",IF($AU23&gt;40,"Vượt trần 40 giờ/tháng",IF($AV23&gt;160,"Sắp chạm trần năm",IF($AU23&gt;32,"Sắp chạm trần tháng","")))))</f>
        <v/>
      </c>
      <c r="AX23" s="6" t="n"/>
    </row>
    <row r="24" ht="17" customHeight="1">
      <c r="A24" s="6">
        <f>IF($B24="","",ROW()-5)</f>
        <v/>
      </c>
      <c r="B24" s="7" t="n"/>
      <c r="C24" s="7" t="n"/>
      <c r="D24" s="7" t="n"/>
      <c r="E24" s="7" t="n"/>
      <c r="F24" s="6" t="n"/>
      <c r="G24" s="6" t="n"/>
      <c r="H24" s="6" t="n"/>
      <c r="I24" s="6" t="n"/>
      <c r="J24" s="6" t="n"/>
      <c r="K24" s="6" t="n"/>
      <c r="L24" s="6" t="n"/>
      <c r="M24" s="6" t="n"/>
      <c r="N24" s="6" t="n"/>
      <c r="O24" s="6" t="n"/>
      <c r="P24" s="6" t="n"/>
      <c r="Q24" s="6" t="n"/>
      <c r="R24" s="6" t="n"/>
      <c r="S24" s="6" t="n"/>
      <c r="T24" s="6" t="n"/>
      <c r="U24" s="6" t="n"/>
      <c r="V24" s="6" t="n"/>
      <c r="W24" s="6" t="n"/>
      <c r="X24" s="6" t="n"/>
      <c r="Y24" s="6" t="n"/>
      <c r="Z24" s="6" t="n"/>
      <c r="AA24" s="6" t="n"/>
      <c r="AB24" s="6" t="n"/>
      <c r="AC24" s="6" t="n"/>
      <c r="AD24" s="6" t="n"/>
      <c r="AE24" s="6" t="n"/>
      <c r="AF24" s="6" t="n"/>
      <c r="AG24" s="6" t="n"/>
      <c r="AH24" s="6" t="n"/>
      <c r="AI24" s="6" t="n"/>
      <c r="AJ24" s="6" t="n"/>
      <c r="AK24" s="6" t="n"/>
      <c r="AL24" s="6">
        <f>IF($B24="","",COUNTIF($G24:$AK24,"X")+COUNTIF($G24:$AK24,"X/2")*0.5)</f>
        <v/>
      </c>
      <c r="AM24" s="6">
        <f>IF($B24="","",SUMPRODUCT(COUNTIF($G24:$AK24,{"P";"L";"CĐ";"NB";"CT"})))</f>
        <v/>
      </c>
      <c r="AN24" s="6">
        <f>IF($B24="","",COUNTIF($G24:$AK24,"KL")+COUNTIF($G24:$AK24,"KP"))</f>
        <v/>
      </c>
      <c r="AO24" s="6">
        <f>IF($B24="","",SUMPRODUCT(COUNTIF($G24:$AK24,{"Ô";"CO";"TS";"TN"})))</f>
        <v/>
      </c>
      <c r="AP24" s="6" t="n"/>
      <c r="AQ24" s="6" t="n"/>
      <c r="AR24" s="6" t="n"/>
      <c r="AS24" s="6" t="n"/>
      <c r="AT24" s="6" t="n"/>
      <c r="AU24" s="6">
        <f>IF(COUNT($AP24:$AT24)=0,"",SUM($AP24:$AT24))</f>
        <v/>
      </c>
      <c r="AV24" s="6" t="n"/>
      <c r="AW24" s="6">
        <f>IF($AU24="","",IF($AV24&gt;200,"Vượt trần 200 giờ/năm",IF($AU24&gt;40,"Vượt trần 40 giờ/tháng",IF($AV24&gt;160,"Sắp chạm trần năm",IF($AU24&gt;32,"Sắp chạm trần tháng","")))))</f>
        <v/>
      </c>
      <c r="AX24" s="6" t="n"/>
    </row>
    <row r="25" ht="17" customHeight="1">
      <c r="A25" s="6">
        <f>IF($B25="","",ROW()-5)</f>
        <v/>
      </c>
      <c r="B25" s="7" t="n"/>
      <c r="C25" s="7" t="n"/>
      <c r="D25" s="7" t="n"/>
      <c r="E25" s="7" t="n"/>
      <c r="F25" s="6" t="n"/>
      <c r="G25" s="6" t="n"/>
      <c r="H25" s="6" t="n"/>
      <c r="I25" s="6" t="n"/>
      <c r="J25" s="6" t="n"/>
      <c r="K25" s="6" t="n"/>
      <c r="L25" s="6" t="n"/>
      <c r="M25" s="6" t="n"/>
      <c r="N25" s="6" t="n"/>
      <c r="O25" s="6" t="n"/>
      <c r="P25" s="6" t="n"/>
      <c r="Q25" s="6" t="n"/>
      <c r="R25" s="6" t="n"/>
      <c r="S25" s="6" t="n"/>
      <c r="T25" s="6" t="n"/>
      <c r="U25" s="6" t="n"/>
      <c r="V25" s="6" t="n"/>
      <c r="W25" s="6" t="n"/>
      <c r="X25" s="6" t="n"/>
      <c r="Y25" s="6" t="n"/>
      <c r="Z25" s="6" t="n"/>
      <c r="AA25" s="6" t="n"/>
      <c r="AB25" s="6" t="n"/>
      <c r="AC25" s="6" t="n"/>
      <c r="AD25" s="6" t="n"/>
      <c r="AE25" s="6" t="n"/>
      <c r="AF25" s="6" t="n"/>
      <c r="AG25" s="6" t="n"/>
      <c r="AH25" s="6" t="n"/>
      <c r="AI25" s="6" t="n"/>
      <c r="AJ25" s="6" t="n"/>
      <c r="AK25" s="6" t="n"/>
      <c r="AL25" s="6">
        <f>IF($B25="","",COUNTIF($G25:$AK25,"X")+COUNTIF($G25:$AK25,"X/2")*0.5)</f>
        <v/>
      </c>
      <c r="AM25" s="6">
        <f>IF($B25="","",SUMPRODUCT(COUNTIF($G25:$AK25,{"P";"L";"CĐ";"NB";"CT"})))</f>
        <v/>
      </c>
      <c r="AN25" s="6">
        <f>IF($B25="","",COUNTIF($G25:$AK25,"KL")+COUNTIF($G25:$AK25,"KP"))</f>
        <v/>
      </c>
      <c r="AO25" s="6">
        <f>IF($B25="","",SUMPRODUCT(COUNTIF($G25:$AK25,{"Ô";"CO";"TS";"TN"})))</f>
        <v/>
      </c>
      <c r="AP25" s="6" t="n"/>
      <c r="AQ25" s="6" t="n"/>
      <c r="AR25" s="6" t="n"/>
      <c r="AS25" s="6" t="n"/>
      <c r="AT25" s="6" t="n"/>
      <c r="AU25" s="6">
        <f>IF(COUNT($AP25:$AT25)=0,"",SUM($AP25:$AT25))</f>
        <v/>
      </c>
      <c r="AV25" s="6" t="n"/>
      <c r="AW25" s="6">
        <f>IF($AU25="","",IF($AV25&gt;200,"Vượt trần 200 giờ/năm",IF($AU25&gt;40,"Vượt trần 40 giờ/tháng",IF($AV25&gt;160,"Sắp chạm trần năm",IF($AU25&gt;32,"Sắp chạm trần tháng","")))))</f>
        <v/>
      </c>
      <c r="AX25" s="6" t="n"/>
    </row>
    <row r="26" ht="17" customHeight="1">
      <c r="A26" s="6">
        <f>IF($B26="","",ROW()-5)</f>
        <v/>
      </c>
      <c r="B26" s="7" t="n"/>
      <c r="C26" s="7" t="n"/>
      <c r="D26" s="7" t="n"/>
      <c r="E26" s="7" t="n"/>
      <c r="F26" s="6" t="n"/>
      <c r="G26" s="6" t="n"/>
      <c r="H26" s="6" t="n"/>
      <c r="I26" s="6" t="n"/>
      <c r="J26" s="6" t="n"/>
      <c r="K26" s="6" t="n"/>
      <c r="L26" s="6" t="n"/>
      <c r="M26" s="6" t="n"/>
      <c r="N26" s="6" t="n"/>
      <c r="O26" s="6" t="n"/>
      <c r="P26" s="6" t="n"/>
      <c r="Q26" s="6" t="n"/>
      <c r="R26" s="6" t="n"/>
      <c r="S26" s="6" t="n"/>
      <c r="T26" s="6" t="n"/>
      <c r="U26" s="6" t="n"/>
      <c r="V26" s="6" t="n"/>
      <c r="W26" s="6" t="n"/>
      <c r="X26" s="6" t="n"/>
      <c r="Y26" s="6" t="n"/>
      <c r="Z26" s="6" t="n"/>
      <c r="AA26" s="6" t="n"/>
      <c r="AB26" s="6" t="n"/>
      <c r="AC26" s="6" t="n"/>
      <c r="AD26" s="6" t="n"/>
      <c r="AE26" s="6" t="n"/>
      <c r="AF26" s="6" t="n"/>
      <c r="AG26" s="6" t="n"/>
      <c r="AH26" s="6" t="n"/>
      <c r="AI26" s="6" t="n"/>
      <c r="AJ26" s="6" t="n"/>
      <c r="AK26" s="6" t="n"/>
      <c r="AL26" s="6">
        <f>IF($B26="","",COUNTIF($G26:$AK26,"X")+COUNTIF($G26:$AK26,"X/2")*0.5)</f>
        <v/>
      </c>
      <c r="AM26" s="6">
        <f>IF($B26="","",SUMPRODUCT(COUNTIF($G26:$AK26,{"P";"L";"CĐ";"NB";"CT"})))</f>
        <v/>
      </c>
      <c r="AN26" s="6">
        <f>IF($B26="","",COUNTIF($G26:$AK26,"KL")+COUNTIF($G26:$AK26,"KP"))</f>
        <v/>
      </c>
      <c r="AO26" s="6">
        <f>IF($B26="","",SUMPRODUCT(COUNTIF($G26:$AK26,{"Ô";"CO";"TS";"TN"})))</f>
        <v/>
      </c>
      <c r="AP26" s="6" t="n"/>
      <c r="AQ26" s="6" t="n"/>
      <c r="AR26" s="6" t="n"/>
      <c r="AS26" s="6" t="n"/>
      <c r="AT26" s="6" t="n"/>
      <c r="AU26" s="6">
        <f>IF(COUNT($AP26:$AT26)=0,"",SUM($AP26:$AT26))</f>
        <v/>
      </c>
      <c r="AV26" s="6" t="n"/>
      <c r="AW26" s="6">
        <f>IF($AU26="","",IF($AV26&gt;200,"Vượt trần 200 giờ/năm",IF($AU26&gt;40,"Vượt trần 40 giờ/tháng",IF($AV26&gt;160,"Sắp chạm trần năm",IF($AU26&gt;32,"Sắp chạm trần tháng","")))))</f>
        <v/>
      </c>
      <c r="AX26" s="6" t="n"/>
    </row>
    <row r="27" ht="17" customHeight="1">
      <c r="A27" s="6">
        <f>IF($B27="","",ROW()-5)</f>
        <v/>
      </c>
      <c r="B27" s="7" t="n"/>
      <c r="C27" s="7" t="n"/>
      <c r="D27" s="7" t="n"/>
      <c r="E27" s="7" t="n"/>
      <c r="F27" s="6" t="n"/>
      <c r="G27" s="6" t="n"/>
      <c r="H27" s="6" t="n"/>
      <c r="I27" s="6" t="n"/>
      <c r="J27" s="6" t="n"/>
      <c r="K27" s="6" t="n"/>
      <c r="L27" s="6" t="n"/>
      <c r="M27" s="6" t="n"/>
      <c r="N27" s="6" t="n"/>
      <c r="O27" s="6" t="n"/>
      <c r="P27" s="6" t="n"/>
      <c r="Q27" s="6" t="n"/>
      <c r="R27" s="6" t="n"/>
      <c r="S27" s="6" t="n"/>
      <c r="T27" s="6" t="n"/>
      <c r="U27" s="6" t="n"/>
      <c r="V27" s="6" t="n"/>
      <c r="W27" s="6" t="n"/>
      <c r="X27" s="6" t="n"/>
      <c r="Y27" s="6" t="n"/>
      <c r="Z27" s="6" t="n"/>
      <c r="AA27" s="6" t="n"/>
      <c r="AB27" s="6" t="n"/>
      <c r="AC27" s="6" t="n"/>
      <c r="AD27" s="6" t="n"/>
      <c r="AE27" s="6" t="n"/>
      <c r="AF27" s="6" t="n"/>
      <c r="AG27" s="6" t="n"/>
      <c r="AH27" s="6" t="n"/>
      <c r="AI27" s="6" t="n"/>
      <c r="AJ27" s="6" t="n"/>
      <c r="AK27" s="6" t="n"/>
      <c r="AL27" s="6">
        <f>IF($B27="","",COUNTIF($G27:$AK27,"X")+COUNTIF($G27:$AK27,"X/2")*0.5)</f>
        <v/>
      </c>
      <c r="AM27" s="6">
        <f>IF($B27="","",SUMPRODUCT(COUNTIF($G27:$AK27,{"P";"L";"CĐ";"NB";"CT"})))</f>
        <v/>
      </c>
      <c r="AN27" s="6">
        <f>IF($B27="","",COUNTIF($G27:$AK27,"KL")+COUNTIF($G27:$AK27,"KP"))</f>
        <v/>
      </c>
      <c r="AO27" s="6">
        <f>IF($B27="","",SUMPRODUCT(COUNTIF($G27:$AK27,{"Ô";"CO";"TS";"TN"})))</f>
        <v/>
      </c>
      <c r="AP27" s="6" t="n"/>
      <c r="AQ27" s="6" t="n"/>
      <c r="AR27" s="6" t="n"/>
      <c r="AS27" s="6" t="n"/>
      <c r="AT27" s="6" t="n"/>
      <c r="AU27" s="6">
        <f>IF(COUNT($AP27:$AT27)=0,"",SUM($AP27:$AT27))</f>
        <v/>
      </c>
      <c r="AV27" s="6" t="n"/>
      <c r="AW27" s="6">
        <f>IF($AU27="","",IF($AV27&gt;200,"Vượt trần 200 giờ/năm",IF($AU27&gt;40,"Vượt trần 40 giờ/tháng",IF($AV27&gt;160,"Sắp chạm trần năm",IF($AU27&gt;32,"Sắp chạm trần tháng","")))))</f>
        <v/>
      </c>
      <c r="AX27" s="6" t="n"/>
    </row>
    <row r="28" ht="17" customHeight="1">
      <c r="A28" s="6">
        <f>IF($B28="","",ROW()-5)</f>
        <v/>
      </c>
      <c r="B28" s="7" t="n"/>
      <c r="C28" s="7" t="n"/>
      <c r="D28" s="7" t="n"/>
      <c r="E28" s="7" t="n"/>
      <c r="F28" s="6" t="n"/>
      <c r="G28" s="6" t="n"/>
      <c r="H28" s="6" t="n"/>
      <c r="I28" s="6" t="n"/>
      <c r="J28" s="6" t="n"/>
      <c r="K28" s="6" t="n"/>
      <c r="L28" s="6" t="n"/>
      <c r="M28" s="6" t="n"/>
      <c r="N28" s="6" t="n"/>
      <c r="O28" s="6" t="n"/>
      <c r="P28" s="6" t="n"/>
      <c r="Q28" s="6" t="n"/>
      <c r="R28" s="6" t="n"/>
      <c r="S28" s="6" t="n"/>
      <c r="T28" s="6" t="n"/>
      <c r="U28" s="6" t="n"/>
      <c r="V28" s="6" t="n"/>
      <c r="W28" s="6" t="n"/>
      <c r="X28" s="6" t="n"/>
      <c r="Y28" s="6" t="n"/>
      <c r="Z28" s="6" t="n"/>
      <c r="AA28" s="6" t="n"/>
      <c r="AB28" s="6" t="n"/>
      <c r="AC28" s="6" t="n"/>
      <c r="AD28" s="6" t="n"/>
      <c r="AE28" s="6" t="n"/>
      <c r="AF28" s="6" t="n"/>
      <c r="AG28" s="6" t="n"/>
      <c r="AH28" s="6" t="n"/>
      <c r="AI28" s="6" t="n"/>
      <c r="AJ28" s="6" t="n"/>
      <c r="AK28" s="6" t="n"/>
      <c r="AL28" s="6">
        <f>IF($B28="","",COUNTIF($G28:$AK28,"X")+COUNTIF($G28:$AK28,"X/2")*0.5)</f>
        <v/>
      </c>
      <c r="AM28" s="6">
        <f>IF($B28="","",SUMPRODUCT(COUNTIF($G28:$AK28,{"P";"L";"CĐ";"NB";"CT"})))</f>
        <v/>
      </c>
      <c r="AN28" s="6">
        <f>IF($B28="","",COUNTIF($G28:$AK28,"KL")+COUNTIF($G28:$AK28,"KP"))</f>
        <v/>
      </c>
      <c r="AO28" s="6">
        <f>IF($B28="","",SUMPRODUCT(COUNTIF($G28:$AK28,{"Ô";"CO";"TS";"TN"})))</f>
        <v/>
      </c>
      <c r="AP28" s="6" t="n"/>
      <c r="AQ28" s="6" t="n"/>
      <c r="AR28" s="6" t="n"/>
      <c r="AS28" s="6" t="n"/>
      <c r="AT28" s="6" t="n"/>
      <c r="AU28" s="6">
        <f>IF(COUNT($AP28:$AT28)=0,"",SUM($AP28:$AT28))</f>
        <v/>
      </c>
      <c r="AV28" s="6" t="n"/>
      <c r="AW28" s="6">
        <f>IF($AU28="","",IF($AV28&gt;200,"Vượt trần 200 giờ/năm",IF($AU28&gt;40,"Vượt trần 40 giờ/tháng",IF($AV28&gt;160,"Sắp chạm trần năm",IF($AU28&gt;32,"Sắp chạm trần tháng","")))))</f>
        <v/>
      </c>
      <c r="AX28" s="6" t="n"/>
    </row>
    <row r="29" ht="17" customHeight="1">
      <c r="A29" s="6">
        <f>IF($B29="","",ROW()-5)</f>
        <v/>
      </c>
      <c r="B29" s="7" t="n"/>
      <c r="C29" s="7" t="n"/>
      <c r="D29" s="7" t="n"/>
      <c r="E29" s="7" t="n"/>
      <c r="F29" s="6" t="n"/>
      <c r="G29" s="6" t="n"/>
      <c r="H29" s="6" t="n"/>
      <c r="I29" s="6" t="n"/>
      <c r="J29" s="6" t="n"/>
      <c r="K29" s="6" t="n"/>
      <c r="L29" s="6" t="n"/>
      <c r="M29" s="6" t="n"/>
      <c r="N29" s="6" t="n"/>
      <c r="O29" s="6" t="n"/>
      <c r="P29" s="6" t="n"/>
      <c r="Q29" s="6" t="n"/>
      <c r="R29" s="6" t="n"/>
      <c r="S29" s="6" t="n"/>
      <c r="T29" s="6" t="n"/>
      <c r="U29" s="6" t="n"/>
      <c r="V29" s="6" t="n"/>
      <c r="W29" s="6" t="n"/>
      <c r="X29" s="6" t="n"/>
      <c r="Y29" s="6" t="n"/>
      <c r="Z29" s="6" t="n"/>
      <c r="AA29" s="6" t="n"/>
      <c r="AB29" s="6" t="n"/>
      <c r="AC29" s="6" t="n"/>
      <c r="AD29" s="6" t="n"/>
      <c r="AE29" s="6" t="n"/>
      <c r="AF29" s="6" t="n"/>
      <c r="AG29" s="6" t="n"/>
      <c r="AH29" s="6" t="n"/>
      <c r="AI29" s="6" t="n"/>
      <c r="AJ29" s="6" t="n"/>
      <c r="AK29" s="6" t="n"/>
      <c r="AL29" s="6">
        <f>IF($B29="","",COUNTIF($G29:$AK29,"X")+COUNTIF($G29:$AK29,"X/2")*0.5)</f>
        <v/>
      </c>
      <c r="AM29" s="6">
        <f>IF($B29="","",SUMPRODUCT(COUNTIF($G29:$AK29,{"P";"L";"CĐ";"NB";"CT"})))</f>
        <v/>
      </c>
      <c r="AN29" s="6">
        <f>IF($B29="","",COUNTIF($G29:$AK29,"KL")+COUNTIF($G29:$AK29,"KP"))</f>
        <v/>
      </c>
      <c r="AO29" s="6">
        <f>IF($B29="","",SUMPRODUCT(COUNTIF($G29:$AK29,{"Ô";"CO";"TS";"TN"})))</f>
        <v/>
      </c>
      <c r="AP29" s="6" t="n"/>
      <c r="AQ29" s="6" t="n"/>
      <c r="AR29" s="6" t="n"/>
      <c r="AS29" s="6" t="n"/>
      <c r="AT29" s="6" t="n"/>
      <c r="AU29" s="6">
        <f>IF(COUNT($AP29:$AT29)=0,"",SUM($AP29:$AT29))</f>
        <v/>
      </c>
      <c r="AV29" s="6" t="n"/>
      <c r="AW29" s="6">
        <f>IF($AU29="","",IF($AV29&gt;200,"Vượt trần 200 giờ/năm",IF($AU29&gt;40,"Vượt trần 40 giờ/tháng",IF($AV29&gt;160,"Sắp chạm trần năm",IF($AU29&gt;32,"Sắp chạm trần tháng","")))))</f>
        <v/>
      </c>
      <c r="AX29" s="6" t="n"/>
    </row>
    <row r="30" ht="17" customHeight="1">
      <c r="A30" s="6">
        <f>IF($B30="","",ROW()-5)</f>
        <v/>
      </c>
      <c r="B30" s="7" t="n"/>
      <c r="C30" s="7" t="n"/>
      <c r="D30" s="7" t="n"/>
      <c r="E30" s="7" t="n"/>
      <c r="F30" s="6" t="n"/>
      <c r="G30" s="6" t="n"/>
      <c r="H30" s="6" t="n"/>
      <c r="I30" s="6" t="n"/>
      <c r="J30" s="6" t="n"/>
      <c r="K30" s="6" t="n"/>
      <c r="L30" s="6" t="n"/>
      <c r="M30" s="6" t="n"/>
      <c r="N30" s="6" t="n"/>
      <c r="O30" s="6" t="n"/>
      <c r="P30" s="6" t="n"/>
      <c r="Q30" s="6" t="n"/>
      <c r="R30" s="6" t="n"/>
      <c r="S30" s="6" t="n"/>
      <c r="T30" s="6" t="n"/>
      <c r="U30" s="6" t="n"/>
      <c r="V30" s="6" t="n"/>
      <c r="W30" s="6" t="n"/>
      <c r="X30" s="6" t="n"/>
      <c r="Y30" s="6" t="n"/>
      <c r="Z30" s="6" t="n"/>
      <c r="AA30" s="6" t="n"/>
      <c r="AB30" s="6" t="n"/>
      <c r="AC30" s="6" t="n"/>
      <c r="AD30" s="6" t="n"/>
      <c r="AE30" s="6" t="n"/>
      <c r="AF30" s="6" t="n"/>
      <c r="AG30" s="6" t="n"/>
      <c r="AH30" s="6" t="n"/>
      <c r="AI30" s="6" t="n"/>
      <c r="AJ30" s="6" t="n"/>
      <c r="AK30" s="6" t="n"/>
      <c r="AL30" s="6">
        <f>IF($B30="","",COUNTIF($G30:$AK30,"X")+COUNTIF($G30:$AK30,"X/2")*0.5)</f>
        <v/>
      </c>
      <c r="AM30" s="6">
        <f>IF($B30="","",SUMPRODUCT(COUNTIF($G30:$AK30,{"P";"L";"CĐ";"NB";"CT"})))</f>
        <v/>
      </c>
      <c r="AN30" s="6">
        <f>IF($B30="","",COUNTIF($G30:$AK30,"KL")+COUNTIF($G30:$AK30,"KP"))</f>
        <v/>
      </c>
      <c r="AO30" s="6">
        <f>IF($B30="","",SUMPRODUCT(COUNTIF($G30:$AK30,{"Ô";"CO";"TS";"TN"})))</f>
        <v/>
      </c>
      <c r="AP30" s="6" t="n"/>
      <c r="AQ30" s="6" t="n"/>
      <c r="AR30" s="6" t="n"/>
      <c r="AS30" s="6" t="n"/>
      <c r="AT30" s="6" t="n"/>
      <c r="AU30" s="6">
        <f>IF(COUNT($AP30:$AT30)=0,"",SUM($AP30:$AT30))</f>
        <v/>
      </c>
      <c r="AV30" s="6" t="n"/>
      <c r="AW30" s="6">
        <f>IF($AU30="","",IF($AV30&gt;200,"Vượt trần 200 giờ/năm",IF($AU30&gt;40,"Vượt trần 40 giờ/tháng",IF($AV30&gt;160,"Sắp chạm trần năm",IF($AU30&gt;32,"Sắp chạm trần tháng","")))))</f>
        <v/>
      </c>
      <c r="AX30" s="6" t="n"/>
    </row>
    <row r="31" ht="17" customHeight="1">
      <c r="A31" s="6">
        <f>IF($B31="","",ROW()-5)</f>
        <v/>
      </c>
      <c r="B31" s="7" t="n"/>
      <c r="C31" s="7" t="n"/>
      <c r="D31" s="7" t="n"/>
      <c r="E31" s="7" t="n"/>
      <c r="F31" s="6" t="n"/>
      <c r="G31" s="6" t="n"/>
      <c r="H31" s="6" t="n"/>
      <c r="I31" s="6" t="n"/>
      <c r="J31" s="6" t="n"/>
      <c r="K31" s="6" t="n"/>
      <c r="L31" s="6" t="n"/>
      <c r="M31" s="6" t="n"/>
      <c r="N31" s="6" t="n"/>
      <c r="O31" s="6" t="n"/>
      <c r="P31" s="6" t="n"/>
      <c r="Q31" s="6" t="n"/>
      <c r="R31" s="6" t="n"/>
      <c r="S31" s="6" t="n"/>
      <c r="T31" s="6" t="n"/>
      <c r="U31" s="6" t="n"/>
      <c r="V31" s="6" t="n"/>
      <c r="W31" s="6" t="n"/>
      <c r="X31" s="6" t="n"/>
      <c r="Y31" s="6" t="n"/>
      <c r="Z31" s="6" t="n"/>
      <c r="AA31" s="6" t="n"/>
      <c r="AB31" s="6" t="n"/>
      <c r="AC31" s="6" t="n"/>
      <c r="AD31" s="6" t="n"/>
      <c r="AE31" s="6" t="n"/>
      <c r="AF31" s="6" t="n"/>
      <c r="AG31" s="6" t="n"/>
      <c r="AH31" s="6" t="n"/>
      <c r="AI31" s="6" t="n"/>
      <c r="AJ31" s="6" t="n"/>
      <c r="AK31" s="6" t="n"/>
      <c r="AL31" s="6">
        <f>IF($B31="","",COUNTIF($G31:$AK31,"X")+COUNTIF($G31:$AK31,"X/2")*0.5)</f>
        <v/>
      </c>
      <c r="AM31" s="6">
        <f>IF($B31="","",SUMPRODUCT(COUNTIF($G31:$AK31,{"P";"L";"CĐ";"NB";"CT"})))</f>
        <v/>
      </c>
      <c r="AN31" s="6">
        <f>IF($B31="","",COUNTIF($G31:$AK31,"KL")+COUNTIF($G31:$AK31,"KP"))</f>
        <v/>
      </c>
      <c r="AO31" s="6">
        <f>IF($B31="","",SUMPRODUCT(COUNTIF($G31:$AK31,{"Ô";"CO";"TS";"TN"})))</f>
        <v/>
      </c>
      <c r="AP31" s="6" t="n"/>
      <c r="AQ31" s="6" t="n"/>
      <c r="AR31" s="6" t="n"/>
      <c r="AS31" s="6" t="n"/>
      <c r="AT31" s="6" t="n"/>
      <c r="AU31" s="6">
        <f>IF(COUNT($AP31:$AT31)=0,"",SUM($AP31:$AT31))</f>
        <v/>
      </c>
      <c r="AV31" s="6" t="n"/>
      <c r="AW31" s="6">
        <f>IF($AU31="","",IF($AV31&gt;200,"Vượt trần 200 giờ/năm",IF($AU31&gt;40,"Vượt trần 40 giờ/tháng",IF($AV31&gt;160,"Sắp chạm trần năm",IF($AU31&gt;32,"Sắp chạm trần tháng","")))))</f>
        <v/>
      </c>
      <c r="AX31" s="6" t="n"/>
    </row>
    <row r="32" ht="17" customHeight="1">
      <c r="A32" s="6">
        <f>IF($B32="","",ROW()-5)</f>
        <v/>
      </c>
      <c r="B32" s="7" t="n"/>
      <c r="C32" s="7" t="n"/>
      <c r="D32" s="7" t="n"/>
      <c r="E32" s="7" t="n"/>
      <c r="F32" s="6" t="n"/>
      <c r="G32" s="6" t="n"/>
      <c r="H32" s="6" t="n"/>
      <c r="I32" s="6" t="n"/>
      <c r="J32" s="6" t="n"/>
      <c r="K32" s="6" t="n"/>
      <c r="L32" s="6" t="n"/>
      <c r="M32" s="6" t="n"/>
      <c r="N32" s="6" t="n"/>
      <c r="O32" s="6" t="n"/>
      <c r="P32" s="6" t="n"/>
      <c r="Q32" s="6" t="n"/>
      <c r="R32" s="6" t="n"/>
      <c r="S32" s="6" t="n"/>
      <c r="T32" s="6" t="n"/>
      <c r="U32" s="6" t="n"/>
      <c r="V32" s="6" t="n"/>
      <c r="W32" s="6" t="n"/>
      <c r="X32" s="6" t="n"/>
      <c r="Y32" s="6" t="n"/>
      <c r="Z32" s="6" t="n"/>
      <c r="AA32" s="6" t="n"/>
      <c r="AB32" s="6" t="n"/>
      <c r="AC32" s="6" t="n"/>
      <c r="AD32" s="6" t="n"/>
      <c r="AE32" s="6" t="n"/>
      <c r="AF32" s="6" t="n"/>
      <c r="AG32" s="6" t="n"/>
      <c r="AH32" s="6" t="n"/>
      <c r="AI32" s="6" t="n"/>
      <c r="AJ32" s="6" t="n"/>
      <c r="AK32" s="6" t="n"/>
      <c r="AL32" s="6">
        <f>IF($B32="","",COUNTIF($G32:$AK32,"X")+COUNTIF($G32:$AK32,"X/2")*0.5)</f>
        <v/>
      </c>
      <c r="AM32" s="6">
        <f>IF($B32="","",SUMPRODUCT(COUNTIF($G32:$AK32,{"P";"L";"CĐ";"NB";"CT"})))</f>
        <v/>
      </c>
      <c r="AN32" s="6">
        <f>IF($B32="","",COUNTIF($G32:$AK32,"KL")+COUNTIF($G32:$AK32,"KP"))</f>
        <v/>
      </c>
      <c r="AO32" s="6">
        <f>IF($B32="","",SUMPRODUCT(COUNTIF($G32:$AK32,{"Ô";"CO";"TS";"TN"})))</f>
        <v/>
      </c>
      <c r="AP32" s="6" t="n"/>
      <c r="AQ32" s="6" t="n"/>
      <c r="AR32" s="6" t="n"/>
      <c r="AS32" s="6" t="n"/>
      <c r="AT32" s="6" t="n"/>
      <c r="AU32" s="6">
        <f>IF(COUNT($AP32:$AT32)=0,"",SUM($AP32:$AT32))</f>
        <v/>
      </c>
      <c r="AV32" s="6" t="n"/>
      <c r="AW32" s="6">
        <f>IF($AU32="","",IF($AV32&gt;200,"Vượt trần 200 giờ/năm",IF($AU32&gt;40,"Vượt trần 40 giờ/tháng",IF($AV32&gt;160,"Sắp chạm trần năm",IF($AU32&gt;32,"Sắp chạm trần tháng","")))))</f>
        <v/>
      </c>
      <c r="AX32" s="6" t="n"/>
    </row>
    <row r="33" ht="17" customHeight="1">
      <c r="A33" s="6">
        <f>IF($B33="","",ROW()-5)</f>
        <v/>
      </c>
      <c r="B33" s="7" t="n"/>
      <c r="C33" s="7" t="n"/>
      <c r="D33" s="7" t="n"/>
      <c r="E33" s="7" t="n"/>
      <c r="F33" s="6" t="n"/>
      <c r="G33" s="6" t="n"/>
      <c r="H33" s="6" t="n"/>
      <c r="I33" s="6" t="n"/>
      <c r="J33" s="6" t="n"/>
      <c r="K33" s="6" t="n"/>
      <c r="L33" s="6" t="n"/>
      <c r="M33" s="6" t="n"/>
      <c r="N33" s="6" t="n"/>
      <c r="O33" s="6" t="n"/>
      <c r="P33" s="6" t="n"/>
      <c r="Q33" s="6" t="n"/>
      <c r="R33" s="6" t="n"/>
      <c r="S33" s="6" t="n"/>
      <c r="T33" s="6" t="n"/>
      <c r="U33" s="6" t="n"/>
      <c r="V33" s="6" t="n"/>
      <c r="W33" s="6" t="n"/>
      <c r="X33" s="6" t="n"/>
      <c r="Y33" s="6" t="n"/>
      <c r="Z33" s="6" t="n"/>
      <c r="AA33" s="6" t="n"/>
      <c r="AB33" s="6" t="n"/>
      <c r="AC33" s="6" t="n"/>
      <c r="AD33" s="6" t="n"/>
      <c r="AE33" s="6" t="n"/>
      <c r="AF33" s="6" t="n"/>
      <c r="AG33" s="6" t="n"/>
      <c r="AH33" s="6" t="n"/>
      <c r="AI33" s="6" t="n"/>
      <c r="AJ33" s="6" t="n"/>
      <c r="AK33" s="6" t="n"/>
      <c r="AL33" s="6">
        <f>IF($B33="","",COUNTIF($G33:$AK33,"X")+COUNTIF($G33:$AK33,"X/2")*0.5)</f>
        <v/>
      </c>
      <c r="AM33" s="6">
        <f>IF($B33="","",SUMPRODUCT(COUNTIF($G33:$AK33,{"P";"L";"CĐ";"NB";"CT"})))</f>
        <v/>
      </c>
      <c r="AN33" s="6">
        <f>IF($B33="","",COUNTIF($G33:$AK33,"KL")+COUNTIF($G33:$AK33,"KP"))</f>
        <v/>
      </c>
      <c r="AO33" s="6">
        <f>IF($B33="","",SUMPRODUCT(COUNTIF($G33:$AK33,{"Ô";"CO";"TS";"TN"})))</f>
        <v/>
      </c>
      <c r="AP33" s="6" t="n"/>
      <c r="AQ33" s="6" t="n"/>
      <c r="AR33" s="6" t="n"/>
      <c r="AS33" s="6" t="n"/>
      <c r="AT33" s="6" t="n"/>
      <c r="AU33" s="6">
        <f>IF(COUNT($AP33:$AT33)=0,"",SUM($AP33:$AT33))</f>
        <v/>
      </c>
      <c r="AV33" s="6" t="n"/>
      <c r="AW33" s="6">
        <f>IF($AU33="","",IF($AV33&gt;200,"Vượt trần 200 giờ/năm",IF($AU33&gt;40,"Vượt trần 40 giờ/tháng",IF($AV33&gt;160,"Sắp chạm trần năm",IF($AU33&gt;32,"Sắp chạm trần tháng","")))))</f>
        <v/>
      </c>
      <c r="AX33" s="6" t="n"/>
    </row>
    <row r="34" ht="17" customHeight="1">
      <c r="A34" s="6">
        <f>IF($B34="","",ROW()-5)</f>
        <v/>
      </c>
      <c r="B34" s="7" t="n"/>
      <c r="C34" s="7" t="n"/>
      <c r="D34" s="7" t="n"/>
      <c r="E34" s="7" t="n"/>
      <c r="F34" s="6" t="n"/>
      <c r="G34" s="6" t="n"/>
      <c r="H34" s="6" t="n"/>
      <c r="I34" s="6" t="n"/>
      <c r="J34" s="6" t="n"/>
      <c r="K34" s="6" t="n"/>
      <c r="L34" s="6" t="n"/>
      <c r="M34" s="6" t="n"/>
      <c r="N34" s="6" t="n"/>
      <c r="O34" s="6" t="n"/>
      <c r="P34" s="6" t="n"/>
      <c r="Q34" s="6" t="n"/>
      <c r="R34" s="6" t="n"/>
      <c r="S34" s="6" t="n"/>
      <c r="T34" s="6" t="n"/>
      <c r="U34" s="6" t="n"/>
      <c r="V34" s="6" t="n"/>
      <c r="W34" s="6" t="n"/>
      <c r="X34" s="6" t="n"/>
      <c r="Y34" s="6" t="n"/>
      <c r="Z34" s="6" t="n"/>
      <c r="AA34" s="6" t="n"/>
      <c r="AB34" s="6" t="n"/>
      <c r="AC34" s="6" t="n"/>
      <c r="AD34" s="6" t="n"/>
      <c r="AE34" s="6" t="n"/>
      <c r="AF34" s="6" t="n"/>
      <c r="AG34" s="6" t="n"/>
      <c r="AH34" s="6" t="n"/>
      <c r="AI34" s="6" t="n"/>
      <c r="AJ34" s="6" t="n"/>
      <c r="AK34" s="6" t="n"/>
      <c r="AL34" s="6">
        <f>IF($B34="","",COUNTIF($G34:$AK34,"X")+COUNTIF($G34:$AK34,"X/2")*0.5)</f>
        <v/>
      </c>
      <c r="AM34" s="6">
        <f>IF($B34="","",SUMPRODUCT(COUNTIF($G34:$AK34,{"P";"L";"CĐ";"NB";"CT"})))</f>
        <v/>
      </c>
      <c r="AN34" s="6">
        <f>IF($B34="","",COUNTIF($G34:$AK34,"KL")+COUNTIF($G34:$AK34,"KP"))</f>
        <v/>
      </c>
      <c r="AO34" s="6">
        <f>IF($B34="","",SUMPRODUCT(COUNTIF($G34:$AK34,{"Ô";"CO";"TS";"TN"})))</f>
        <v/>
      </c>
      <c r="AP34" s="6" t="n"/>
      <c r="AQ34" s="6" t="n"/>
      <c r="AR34" s="6" t="n"/>
      <c r="AS34" s="6" t="n"/>
      <c r="AT34" s="6" t="n"/>
      <c r="AU34" s="6">
        <f>IF(COUNT($AP34:$AT34)=0,"",SUM($AP34:$AT34))</f>
        <v/>
      </c>
      <c r="AV34" s="6" t="n"/>
      <c r="AW34" s="6">
        <f>IF($AU34="","",IF($AV34&gt;200,"Vượt trần 200 giờ/năm",IF($AU34&gt;40,"Vượt trần 40 giờ/tháng",IF($AV34&gt;160,"Sắp chạm trần năm",IF($AU34&gt;32,"Sắp chạm trần tháng","")))))</f>
        <v/>
      </c>
      <c r="AX34" s="6" t="n"/>
    </row>
    <row r="35" ht="17" customHeight="1">
      <c r="A35" s="6">
        <f>IF($B35="","",ROW()-5)</f>
        <v/>
      </c>
      <c r="B35" s="7" t="n"/>
      <c r="C35" s="7" t="n"/>
      <c r="D35" s="7" t="n"/>
      <c r="E35" s="7" t="n"/>
      <c r="F35" s="6" t="n"/>
      <c r="G35" s="6" t="n"/>
      <c r="H35" s="6" t="n"/>
      <c r="I35" s="6" t="n"/>
      <c r="J35" s="6" t="n"/>
      <c r="K35" s="6" t="n"/>
      <c r="L35" s="6" t="n"/>
      <c r="M35" s="6" t="n"/>
      <c r="N35" s="6" t="n"/>
      <c r="O35" s="6" t="n"/>
      <c r="P35" s="6" t="n"/>
      <c r="Q35" s="6" t="n"/>
      <c r="R35" s="6" t="n"/>
      <c r="S35" s="6" t="n"/>
      <c r="T35" s="6" t="n"/>
      <c r="U35" s="6" t="n"/>
      <c r="V35" s="6" t="n"/>
      <c r="W35" s="6" t="n"/>
      <c r="X35" s="6" t="n"/>
      <c r="Y35" s="6" t="n"/>
      <c r="Z35" s="6" t="n"/>
      <c r="AA35" s="6" t="n"/>
      <c r="AB35" s="6" t="n"/>
      <c r="AC35" s="6" t="n"/>
      <c r="AD35" s="6" t="n"/>
      <c r="AE35" s="6" t="n"/>
      <c r="AF35" s="6" t="n"/>
      <c r="AG35" s="6" t="n"/>
      <c r="AH35" s="6" t="n"/>
      <c r="AI35" s="6" t="n"/>
      <c r="AJ35" s="6" t="n"/>
      <c r="AK35" s="6" t="n"/>
      <c r="AL35" s="6">
        <f>IF($B35="","",COUNTIF($G35:$AK35,"X")+COUNTIF($G35:$AK35,"X/2")*0.5)</f>
        <v/>
      </c>
      <c r="AM35" s="6">
        <f>IF($B35="","",SUMPRODUCT(COUNTIF($G35:$AK35,{"P";"L";"CĐ";"NB";"CT"})))</f>
        <v/>
      </c>
      <c r="AN35" s="6">
        <f>IF($B35="","",COUNTIF($G35:$AK35,"KL")+COUNTIF($G35:$AK35,"KP"))</f>
        <v/>
      </c>
      <c r="AO35" s="6">
        <f>IF($B35="","",SUMPRODUCT(COUNTIF($G35:$AK35,{"Ô";"CO";"TS";"TN"})))</f>
        <v/>
      </c>
      <c r="AP35" s="6" t="n"/>
      <c r="AQ35" s="6" t="n"/>
      <c r="AR35" s="6" t="n"/>
      <c r="AS35" s="6" t="n"/>
      <c r="AT35" s="6" t="n"/>
      <c r="AU35" s="6">
        <f>IF(COUNT($AP35:$AT35)=0,"",SUM($AP35:$AT35))</f>
        <v/>
      </c>
      <c r="AV35" s="6" t="n"/>
      <c r="AW35" s="6">
        <f>IF($AU35="","",IF($AV35&gt;200,"Vượt trần 200 giờ/năm",IF($AU35&gt;40,"Vượt trần 40 giờ/tháng",IF($AV35&gt;160,"Sắp chạm trần năm",IF($AU35&gt;32,"Sắp chạm trần tháng","")))))</f>
        <v/>
      </c>
      <c r="AX35" s="6" t="n"/>
    </row>
    <row r="36" ht="17" customHeight="1">
      <c r="A36" s="6">
        <f>IF($B36="","",ROW()-5)</f>
        <v/>
      </c>
      <c r="B36" s="7" t="n"/>
      <c r="C36" s="7" t="n"/>
      <c r="D36" s="7" t="n"/>
      <c r="E36" s="7" t="n"/>
      <c r="F36" s="6" t="n"/>
      <c r="G36" s="6" t="n"/>
      <c r="H36" s="6" t="n"/>
      <c r="I36" s="6" t="n"/>
      <c r="J36" s="6" t="n"/>
      <c r="K36" s="6" t="n"/>
      <c r="L36" s="6" t="n"/>
      <c r="M36" s="6" t="n"/>
      <c r="N36" s="6" t="n"/>
      <c r="O36" s="6" t="n"/>
      <c r="P36" s="6" t="n"/>
      <c r="Q36" s="6" t="n"/>
      <c r="R36" s="6" t="n"/>
      <c r="S36" s="6" t="n"/>
      <c r="T36" s="6" t="n"/>
      <c r="U36" s="6" t="n"/>
      <c r="V36" s="6" t="n"/>
      <c r="W36" s="6" t="n"/>
      <c r="X36" s="6" t="n"/>
      <c r="Y36" s="6" t="n"/>
      <c r="Z36" s="6" t="n"/>
      <c r="AA36" s="6" t="n"/>
      <c r="AB36" s="6" t="n"/>
      <c r="AC36" s="6" t="n"/>
      <c r="AD36" s="6" t="n"/>
      <c r="AE36" s="6" t="n"/>
      <c r="AF36" s="6" t="n"/>
      <c r="AG36" s="6" t="n"/>
      <c r="AH36" s="6" t="n"/>
      <c r="AI36" s="6" t="n"/>
      <c r="AJ36" s="6" t="n"/>
      <c r="AK36" s="6" t="n"/>
      <c r="AL36" s="6">
        <f>IF($B36="","",COUNTIF($G36:$AK36,"X")+COUNTIF($G36:$AK36,"X/2")*0.5)</f>
        <v/>
      </c>
      <c r="AM36" s="6">
        <f>IF($B36="","",SUMPRODUCT(COUNTIF($G36:$AK36,{"P";"L";"CĐ";"NB";"CT"})))</f>
        <v/>
      </c>
      <c r="AN36" s="6">
        <f>IF($B36="","",COUNTIF($G36:$AK36,"KL")+COUNTIF($G36:$AK36,"KP"))</f>
        <v/>
      </c>
      <c r="AO36" s="6">
        <f>IF($B36="","",SUMPRODUCT(COUNTIF($G36:$AK36,{"Ô";"CO";"TS";"TN"})))</f>
        <v/>
      </c>
      <c r="AP36" s="6" t="n"/>
      <c r="AQ36" s="6" t="n"/>
      <c r="AR36" s="6" t="n"/>
      <c r="AS36" s="6" t="n"/>
      <c r="AT36" s="6" t="n"/>
      <c r="AU36" s="6">
        <f>IF(COUNT($AP36:$AT36)=0,"",SUM($AP36:$AT36))</f>
        <v/>
      </c>
      <c r="AV36" s="6" t="n"/>
      <c r="AW36" s="6">
        <f>IF($AU36="","",IF($AV36&gt;200,"Vượt trần 200 giờ/năm",IF($AU36&gt;40,"Vượt trần 40 giờ/tháng",IF($AV36&gt;160,"Sắp chạm trần năm",IF($AU36&gt;32,"Sắp chạm trần tháng","")))))</f>
        <v/>
      </c>
      <c r="AX36" s="6" t="n"/>
    </row>
    <row r="37" ht="17" customHeight="1">
      <c r="A37" s="6">
        <f>IF($B37="","",ROW()-5)</f>
        <v/>
      </c>
      <c r="B37" s="7" t="n"/>
      <c r="C37" s="7" t="n"/>
      <c r="D37" s="7" t="n"/>
      <c r="E37" s="7" t="n"/>
      <c r="F37" s="6" t="n"/>
      <c r="G37" s="6" t="n"/>
      <c r="H37" s="6" t="n"/>
      <c r="I37" s="6" t="n"/>
      <c r="J37" s="6" t="n"/>
      <c r="K37" s="6" t="n"/>
      <c r="L37" s="6" t="n"/>
      <c r="M37" s="6" t="n"/>
      <c r="N37" s="6" t="n"/>
      <c r="O37" s="6" t="n"/>
      <c r="P37" s="6" t="n"/>
      <c r="Q37" s="6" t="n"/>
      <c r="R37" s="6" t="n"/>
      <c r="S37" s="6" t="n"/>
      <c r="T37" s="6" t="n"/>
      <c r="U37" s="6" t="n"/>
      <c r="V37" s="6" t="n"/>
      <c r="W37" s="6" t="n"/>
      <c r="X37" s="6" t="n"/>
      <c r="Y37" s="6" t="n"/>
      <c r="Z37" s="6" t="n"/>
      <c r="AA37" s="6" t="n"/>
      <c r="AB37" s="6" t="n"/>
      <c r="AC37" s="6" t="n"/>
      <c r="AD37" s="6" t="n"/>
      <c r="AE37" s="6" t="n"/>
      <c r="AF37" s="6" t="n"/>
      <c r="AG37" s="6" t="n"/>
      <c r="AH37" s="6" t="n"/>
      <c r="AI37" s="6" t="n"/>
      <c r="AJ37" s="6" t="n"/>
      <c r="AK37" s="6" t="n"/>
      <c r="AL37" s="6">
        <f>IF($B37="","",COUNTIF($G37:$AK37,"X")+COUNTIF($G37:$AK37,"X/2")*0.5)</f>
        <v/>
      </c>
      <c r="AM37" s="6">
        <f>IF($B37="","",SUMPRODUCT(COUNTIF($G37:$AK37,{"P";"L";"CĐ";"NB";"CT"})))</f>
        <v/>
      </c>
      <c r="AN37" s="6">
        <f>IF($B37="","",COUNTIF($G37:$AK37,"KL")+COUNTIF($G37:$AK37,"KP"))</f>
        <v/>
      </c>
      <c r="AO37" s="6">
        <f>IF($B37="","",SUMPRODUCT(COUNTIF($G37:$AK37,{"Ô";"CO";"TS";"TN"})))</f>
        <v/>
      </c>
      <c r="AP37" s="6" t="n"/>
      <c r="AQ37" s="6" t="n"/>
      <c r="AR37" s="6" t="n"/>
      <c r="AS37" s="6" t="n"/>
      <c r="AT37" s="6" t="n"/>
      <c r="AU37" s="6">
        <f>IF(COUNT($AP37:$AT37)=0,"",SUM($AP37:$AT37))</f>
        <v/>
      </c>
      <c r="AV37" s="6" t="n"/>
      <c r="AW37" s="6">
        <f>IF($AU37="","",IF($AV37&gt;200,"Vượt trần 200 giờ/năm",IF($AU37&gt;40,"Vượt trần 40 giờ/tháng",IF($AV37&gt;160,"Sắp chạm trần năm",IF($AU37&gt;32,"Sắp chạm trần tháng","")))))</f>
        <v/>
      </c>
      <c r="AX37" s="6" t="n"/>
    </row>
    <row r="38" ht="17" customHeight="1">
      <c r="A38" s="6">
        <f>IF($B38="","",ROW()-5)</f>
        <v/>
      </c>
      <c r="B38" s="7" t="n"/>
      <c r="C38" s="7" t="n"/>
      <c r="D38" s="7" t="n"/>
      <c r="E38" s="7" t="n"/>
      <c r="F38" s="6" t="n"/>
      <c r="G38" s="6" t="n"/>
      <c r="H38" s="6" t="n"/>
      <c r="I38" s="6" t="n"/>
      <c r="J38" s="6" t="n"/>
      <c r="K38" s="6" t="n"/>
      <c r="L38" s="6" t="n"/>
      <c r="M38" s="6" t="n"/>
      <c r="N38" s="6" t="n"/>
      <c r="O38" s="6" t="n"/>
      <c r="P38" s="6" t="n"/>
      <c r="Q38" s="6" t="n"/>
      <c r="R38" s="6" t="n"/>
      <c r="S38" s="6" t="n"/>
      <c r="T38" s="6" t="n"/>
      <c r="U38" s="6" t="n"/>
      <c r="V38" s="6" t="n"/>
      <c r="W38" s="6" t="n"/>
      <c r="X38" s="6" t="n"/>
      <c r="Y38" s="6" t="n"/>
      <c r="Z38" s="6" t="n"/>
      <c r="AA38" s="6" t="n"/>
      <c r="AB38" s="6" t="n"/>
      <c r="AC38" s="6" t="n"/>
      <c r="AD38" s="6" t="n"/>
      <c r="AE38" s="6" t="n"/>
      <c r="AF38" s="6" t="n"/>
      <c r="AG38" s="6" t="n"/>
      <c r="AH38" s="6" t="n"/>
      <c r="AI38" s="6" t="n"/>
      <c r="AJ38" s="6" t="n"/>
      <c r="AK38" s="6" t="n"/>
      <c r="AL38" s="6">
        <f>IF($B38="","",COUNTIF($G38:$AK38,"X")+COUNTIF($G38:$AK38,"X/2")*0.5)</f>
        <v/>
      </c>
      <c r="AM38" s="6">
        <f>IF($B38="","",SUMPRODUCT(COUNTIF($G38:$AK38,{"P";"L";"CĐ";"NB";"CT"})))</f>
        <v/>
      </c>
      <c r="AN38" s="6">
        <f>IF($B38="","",COUNTIF($G38:$AK38,"KL")+COUNTIF($G38:$AK38,"KP"))</f>
        <v/>
      </c>
      <c r="AO38" s="6">
        <f>IF($B38="","",SUMPRODUCT(COUNTIF($G38:$AK38,{"Ô";"CO";"TS";"TN"})))</f>
        <v/>
      </c>
      <c r="AP38" s="6" t="n"/>
      <c r="AQ38" s="6" t="n"/>
      <c r="AR38" s="6" t="n"/>
      <c r="AS38" s="6" t="n"/>
      <c r="AT38" s="6" t="n"/>
      <c r="AU38" s="6">
        <f>IF(COUNT($AP38:$AT38)=0,"",SUM($AP38:$AT38))</f>
        <v/>
      </c>
      <c r="AV38" s="6" t="n"/>
      <c r="AW38" s="6">
        <f>IF($AU38="","",IF($AV38&gt;200,"Vượt trần 200 giờ/năm",IF($AU38&gt;40,"Vượt trần 40 giờ/tháng",IF($AV38&gt;160,"Sắp chạm trần năm",IF($AU38&gt;32,"Sắp chạm trần tháng","")))))</f>
        <v/>
      </c>
      <c r="AX38" s="6" t="n"/>
    </row>
    <row r="39" ht="17" customHeight="1">
      <c r="A39" s="6">
        <f>IF($B39="","",ROW()-5)</f>
        <v/>
      </c>
      <c r="B39" s="7" t="n"/>
      <c r="C39" s="7" t="n"/>
      <c r="D39" s="7" t="n"/>
      <c r="E39" s="7" t="n"/>
      <c r="F39" s="6" t="n"/>
      <c r="G39" s="6" t="n"/>
      <c r="H39" s="6" t="n"/>
      <c r="I39" s="6" t="n"/>
      <c r="J39" s="6" t="n"/>
      <c r="K39" s="6" t="n"/>
      <c r="L39" s="6" t="n"/>
      <c r="M39" s="6" t="n"/>
      <c r="N39" s="6" t="n"/>
      <c r="O39" s="6" t="n"/>
      <c r="P39" s="6" t="n"/>
      <c r="Q39" s="6" t="n"/>
      <c r="R39" s="6" t="n"/>
      <c r="S39" s="6" t="n"/>
      <c r="T39" s="6" t="n"/>
      <c r="U39" s="6" t="n"/>
      <c r="V39" s="6" t="n"/>
      <c r="W39" s="6" t="n"/>
      <c r="X39" s="6" t="n"/>
      <c r="Y39" s="6" t="n"/>
      <c r="Z39" s="6" t="n"/>
      <c r="AA39" s="6" t="n"/>
      <c r="AB39" s="6" t="n"/>
      <c r="AC39" s="6" t="n"/>
      <c r="AD39" s="6" t="n"/>
      <c r="AE39" s="6" t="n"/>
      <c r="AF39" s="6" t="n"/>
      <c r="AG39" s="6" t="n"/>
      <c r="AH39" s="6" t="n"/>
      <c r="AI39" s="6" t="n"/>
      <c r="AJ39" s="6" t="n"/>
      <c r="AK39" s="6" t="n"/>
      <c r="AL39" s="6">
        <f>IF($B39="","",COUNTIF($G39:$AK39,"X")+COUNTIF($G39:$AK39,"X/2")*0.5)</f>
        <v/>
      </c>
      <c r="AM39" s="6">
        <f>IF($B39="","",SUMPRODUCT(COUNTIF($G39:$AK39,{"P";"L";"CĐ";"NB";"CT"})))</f>
        <v/>
      </c>
      <c r="AN39" s="6">
        <f>IF($B39="","",COUNTIF($G39:$AK39,"KL")+COUNTIF($G39:$AK39,"KP"))</f>
        <v/>
      </c>
      <c r="AO39" s="6">
        <f>IF($B39="","",SUMPRODUCT(COUNTIF($G39:$AK39,{"Ô";"CO";"TS";"TN"})))</f>
        <v/>
      </c>
      <c r="AP39" s="6" t="n"/>
      <c r="AQ39" s="6" t="n"/>
      <c r="AR39" s="6" t="n"/>
      <c r="AS39" s="6" t="n"/>
      <c r="AT39" s="6" t="n"/>
      <c r="AU39" s="6">
        <f>IF(COUNT($AP39:$AT39)=0,"",SUM($AP39:$AT39))</f>
        <v/>
      </c>
      <c r="AV39" s="6" t="n"/>
      <c r="AW39" s="6">
        <f>IF($AU39="","",IF($AV39&gt;200,"Vượt trần 200 giờ/năm",IF($AU39&gt;40,"Vượt trần 40 giờ/tháng",IF($AV39&gt;160,"Sắp chạm trần năm",IF($AU39&gt;32,"Sắp chạm trần tháng","")))))</f>
        <v/>
      </c>
      <c r="AX39" s="6" t="n"/>
    </row>
    <row r="40" ht="17" customHeight="1">
      <c r="A40" s="6">
        <f>IF($B40="","",ROW()-5)</f>
        <v/>
      </c>
      <c r="B40" s="7" t="n"/>
      <c r="C40" s="7" t="n"/>
      <c r="D40" s="7" t="n"/>
      <c r="E40" s="7" t="n"/>
      <c r="F40" s="6" t="n"/>
      <c r="G40" s="6" t="n"/>
      <c r="H40" s="6" t="n"/>
      <c r="I40" s="6" t="n"/>
      <c r="J40" s="6" t="n"/>
      <c r="K40" s="6" t="n"/>
      <c r="L40" s="6" t="n"/>
      <c r="M40" s="6" t="n"/>
      <c r="N40" s="6" t="n"/>
      <c r="O40" s="6" t="n"/>
      <c r="P40" s="6" t="n"/>
      <c r="Q40" s="6" t="n"/>
      <c r="R40" s="6" t="n"/>
      <c r="S40" s="6" t="n"/>
      <c r="T40" s="6" t="n"/>
      <c r="U40" s="6" t="n"/>
      <c r="V40" s="6" t="n"/>
      <c r="W40" s="6" t="n"/>
      <c r="X40" s="6" t="n"/>
      <c r="Y40" s="6" t="n"/>
      <c r="Z40" s="6" t="n"/>
      <c r="AA40" s="6" t="n"/>
      <c r="AB40" s="6" t="n"/>
      <c r="AC40" s="6" t="n"/>
      <c r="AD40" s="6" t="n"/>
      <c r="AE40" s="6" t="n"/>
      <c r="AF40" s="6" t="n"/>
      <c r="AG40" s="6" t="n"/>
      <c r="AH40" s="6" t="n"/>
      <c r="AI40" s="6" t="n"/>
      <c r="AJ40" s="6" t="n"/>
      <c r="AK40" s="6" t="n"/>
      <c r="AL40" s="6">
        <f>IF($B40="","",COUNTIF($G40:$AK40,"X")+COUNTIF($G40:$AK40,"X/2")*0.5)</f>
        <v/>
      </c>
      <c r="AM40" s="6">
        <f>IF($B40="","",SUMPRODUCT(COUNTIF($G40:$AK40,{"P";"L";"CĐ";"NB";"CT"})))</f>
        <v/>
      </c>
      <c r="AN40" s="6">
        <f>IF($B40="","",COUNTIF($G40:$AK40,"KL")+COUNTIF($G40:$AK40,"KP"))</f>
        <v/>
      </c>
      <c r="AO40" s="6">
        <f>IF($B40="","",SUMPRODUCT(COUNTIF($G40:$AK40,{"Ô";"CO";"TS";"TN"})))</f>
        <v/>
      </c>
      <c r="AP40" s="6" t="n"/>
      <c r="AQ40" s="6" t="n"/>
      <c r="AR40" s="6" t="n"/>
      <c r="AS40" s="6" t="n"/>
      <c r="AT40" s="6" t="n"/>
      <c r="AU40" s="6">
        <f>IF(COUNT($AP40:$AT40)=0,"",SUM($AP40:$AT40))</f>
        <v/>
      </c>
      <c r="AV40" s="6" t="n"/>
      <c r="AW40" s="6">
        <f>IF($AU40="","",IF($AV40&gt;200,"Vượt trần 200 giờ/năm",IF($AU40&gt;40,"Vượt trần 40 giờ/tháng",IF($AV40&gt;160,"Sắp chạm trần năm",IF($AU40&gt;32,"Sắp chạm trần tháng","")))))</f>
        <v/>
      </c>
      <c r="AX40" s="6" t="n"/>
    </row>
    <row r="41" ht="17" customHeight="1">
      <c r="A41" s="6">
        <f>IF($B41="","",ROW()-5)</f>
        <v/>
      </c>
      <c r="B41" s="7" t="n"/>
      <c r="C41" s="7" t="n"/>
      <c r="D41" s="7" t="n"/>
      <c r="E41" s="7" t="n"/>
      <c r="F41" s="6" t="n"/>
      <c r="G41" s="6" t="n"/>
      <c r="H41" s="6" t="n"/>
      <c r="I41" s="6" t="n"/>
      <c r="J41" s="6" t="n"/>
      <c r="K41" s="6" t="n"/>
      <c r="L41" s="6" t="n"/>
      <c r="M41" s="6" t="n"/>
      <c r="N41" s="6" t="n"/>
      <c r="O41" s="6" t="n"/>
      <c r="P41" s="6" t="n"/>
      <c r="Q41" s="6" t="n"/>
      <c r="R41" s="6" t="n"/>
      <c r="S41" s="6" t="n"/>
      <c r="T41" s="6" t="n"/>
      <c r="U41" s="6" t="n"/>
      <c r="V41" s="6" t="n"/>
      <c r="W41" s="6" t="n"/>
      <c r="X41" s="6" t="n"/>
      <c r="Y41" s="6" t="n"/>
      <c r="Z41" s="6" t="n"/>
      <c r="AA41" s="6" t="n"/>
      <c r="AB41" s="6" t="n"/>
      <c r="AC41" s="6" t="n"/>
      <c r="AD41" s="6" t="n"/>
      <c r="AE41" s="6" t="n"/>
      <c r="AF41" s="6" t="n"/>
      <c r="AG41" s="6" t="n"/>
      <c r="AH41" s="6" t="n"/>
      <c r="AI41" s="6" t="n"/>
      <c r="AJ41" s="6" t="n"/>
      <c r="AK41" s="6" t="n"/>
      <c r="AL41" s="6">
        <f>IF($B41="","",COUNTIF($G41:$AK41,"X")+COUNTIF($G41:$AK41,"X/2")*0.5)</f>
        <v/>
      </c>
      <c r="AM41" s="6">
        <f>IF($B41="","",SUMPRODUCT(COUNTIF($G41:$AK41,{"P";"L";"CĐ";"NB";"CT"})))</f>
        <v/>
      </c>
      <c r="AN41" s="6">
        <f>IF($B41="","",COUNTIF($G41:$AK41,"KL")+COUNTIF($G41:$AK41,"KP"))</f>
        <v/>
      </c>
      <c r="AO41" s="6">
        <f>IF($B41="","",SUMPRODUCT(COUNTIF($G41:$AK41,{"Ô";"CO";"TS";"TN"})))</f>
        <v/>
      </c>
      <c r="AP41" s="6" t="n"/>
      <c r="AQ41" s="6" t="n"/>
      <c r="AR41" s="6" t="n"/>
      <c r="AS41" s="6" t="n"/>
      <c r="AT41" s="6" t="n"/>
      <c r="AU41" s="6">
        <f>IF(COUNT($AP41:$AT41)=0,"",SUM($AP41:$AT41))</f>
        <v/>
      </c>
      <c r="AV41" s="6" t="n"/>
      <c r="AW41" s="6">
        <f>IF($AU41="","",IF($AV41&gt;200,"Vượt trần 200 giờ/năm",IF($AU41&gt;40,"Vượt trần 40 giờ/tháng",IF($AV41&gt;160,"Sắp chạm trần năm",IF($AU41&gt;32,"Sắp chạm trần tháng","")))))</f>
        <v/>
      </c>
      <c r="AX41" s="6" t="n"/>
    </row>
    <row r="42" ht="17" customHeight="1">
      <c r="A42" s="6">
        <f>IF($B42="","",ROW()-5)</f>
        <v/>
      </c>
      <c r="B42" s="7" t="n"/>
      <c r="C42" s="7" t="n"/>
      <c r="D42" s="7" t="n"/>
      <c r="E42" s="7" t="n"/>
      <c r="F42" s="6" t="n"/>
      <c r="G42" s="6" t="n"/>
      <c r="H42" s="6" t="n"/>
      <c r="I42" s="6" t="n"/>
      <c r="J42" s="6" t="n"/>
      <c r="K42" s="6" t="n"/>
      <c r="L42" s="6" t="n"/>
      <c r="M42" s="6" t="n"/>
      <c r="N42" s="6" t="n"/>
      <c r="O42" s="6" t="n"/>
      <c r="P42" s="6" t="n"/>
      <c r="Q42" s="6" t="n"/>
      <c r="R42" s="6" t="n"/>
      <c r="S42" s="6" t="n"/>
      <c r="T42" s="6" t="n"/>
      <c r="U42" s="6" t="n"/>
      <c r="V42" s="6" t="n"/>
      <c r="W42" s="6" t="n"/>
      <c r="X42" s="6" t="n"/>
      <c r="Y42" s="6" t="n"/>
      <c r="Z42" s="6" t="n"/>
      <c r="AA42" s="6" t="n"/>
      <c r="AB42" s="6" t="n"/>
      <c r="AC42" s="6" t="n"/>
      <c r="AD42" s="6" t="n"/>
      <c r="AE42" s="6" t="n"/>
      <c r="AF42" s="6" t="n"/>
      <c r="AG42" s="6" t="n"/>
      <c r="AH42" s="6" t="n"/>
      <c r="AI42" s="6" t="n"/>
      <c r="AJ42" s="6" t="n"/>
      <c r="AK42" s="6" t="n"/>
      <c r="AL42" s="6">
        <f>IF($B42="","",COUNTIF($G42:$AK42,"X")+COUNTIF($G42:$AK42,"X/2")*0.5)</f>
        <v/>
      </c>
      <c r="AM42" s="6">
        <f>IF($B42="","",SUMPRODUCT(COUNTIF($G42:$AK42,{"P";"L";"CĐ";"NB";"CT"})))</f>
        <v/>
      </c>
      <c r="AN42" s="6">
        <f>IF($B42="","",COUNTIF($G42:$AK42,"KL")+COUNTIF($G42:$AK42,"KP"))</f>
        <v/>
      </c>
      <c r="AO42" s="6">
        <f>IF($B42="","",SUMPRODUCT(COUNTIF($G42:$AK42,{"Ô";"CO";"TS";"TN"})))</f>
        <v/>
      </c>
      <c r="AP42" s="6" t="n"/>
      <c r="AQ42" s="6" t="n"/>
      <c r="AR42" s="6" t="n"/>
      <c r="AS42" s="6" t="n"/>
      <c r="AT42" s="6" t="n"/>
      <c r="AU42" s="6">
        <f>IF(COUNT($AP42:$AT42)=0,"",SUM($AP42:$AT42))</f>
        <v/>
      </c>
      <c r="AV42" s="6" t="n"/>
      <c r="AW42" s="6">
        <f>IF($AU42="","",IF($AV42&gt;200,"Vượt trần 200 giờ/năm",IF($AU42&gt;40,"Vượt trần 40 giờ/tháng",IF($AV42&gt;160,"Sắp chạm trần năm",IF($AU42&gt;32,"Sắp chạm trần tháng","")))))</f>
        <v/>
      </c>
      <c r="AX42" s="6" t="n"/>
    </row>
    <row r="43" ht="17" customHeight="1">
      <c r="A43" s="6">
        <f>IF($B43="","",ROW()-5)</f>
        <v/>
      </c>
      <c r="B43" s="7" t="n"/>
      <c r="C43" s="7" t="n"/>
      <c r="D43" s="7" t="n"/>
      <c r="E43" s="7" t="n"/>
      <c r="F43" s="6" t="n"/>
      <c r="G43" s="6" t="n"/>
      <c r="H43" s="6" t="n"/>
      <c r="I43" s="6" t="n"/>
      <c r="J43" s="6" t="n"/>
      <c r="K43" s="6" t="n"/>
      <c r="L43" s="6" t="n"/>
      <c r="M43" s="6" t="n"/>
      <c r="N43" s="6" t="n"/>
      <c r="O43" s="6" t="n"/>
      <c r="P43" s="6" t="n"/>
      <c r="Q43" s="6" t="n"/>
      <c r="R43" s="6" t="n"/>
      <c r="S43" s="6" t="n"/>
      <c r="T43" s="6" t="n"/>
      <c r="U43" s="6" t="n"/>
      <c r="V43" s="6" t="n"/>
      <c r="W43" s="6" t="n"/>
      <c r="X43" s="6" t="n"/>
      <c r="Y43" s="6" t="n"/>
      <c r="Z43" s="6" t="n"/>
      <c r="AA43" s="6" t="n"/>
      <c r="AB43" s="6" t="n"/>
      <c r="AC43" s="6" t="n"/>
      <c r="AD43" s="6" t="n"/>
      <c r="AE43" s="6" t="n"/>
      <c r="AF43" s="6" t="n"/>
      <c r="AG43" s="6" t="n"/>
      <c r="AH43" s="6" t="n"/>
      <c r="AI43" s="6" t="n"/>
      <c r="AJ43" s="6" t="n"/>
      <c r="AK43" s="6" t="n"/>
      <c r="AL43" s="6">
        <f>IF($B43="","",COUNTIF($G43:$AK43,"X")+COUNTIF($G43:$AK43,"X/2")*0.5)</f>
        <v/>
      </c>
      <c r="AM43" s="6">
        <f>IF($B43="","",SUMPRODUCT(COUNTIF($G43:$AK43,{"P";"L";"CĐ";"NB";"CT"})))</f>
        <v/>
      </c>
      <c r="AN43" s="6">
        <f>IF($B43="","",COUNTIF($G43:$AK43,"KL")+COUNTIF($G43:$AK43,"KP"))</f>
        <v/>
      </c>
      <c r="AO43" s="6">
        <f>IF($B43="","",SUMPRODUCT(COUNTIF($G43:$AK43,{"Ô";"CO";"TS";"TN"})))</f>
        <v/>
      </c>
      <c r="AP43" s="6" t="n"/>
      <c r="AQ43" s="6" t="n"/>
      <c r="AR43" s="6" t="n"/>
      <c r="AS43" s="6" t="n"/>
      <c r="AT43" s="6" t="n"/>
      <c r="AU43" s="6">
        <f>IF(COUNT($AP43:$AT43)=0,"",SUM($AP43:$AT43))</f>
        <v/>
      </c>
      <c r="AV43" s="6" t="n"/>
      <c r="AW43" s="6">
        <f>IF($AU43="","",IF($AV43&gt;200,"Vượt trần 200 giờ/năm",IF($AU43&gt;40,"Vượt trần 40 giờ/tháng",IF($AV43&gt;160,"Sắp chạm trần năm",IF($AU43&gt;32,"Sắp chạm trần tháng","")))))</f>
        <v/>
      </c>
      <c r="AX43" s="6" t="n"/>
    </row>
    <row r="44" ht="17" customHeight="1">
      <c r="A44" s="6">
        <f>IF($B44="","",ROW()-5)</f>
        <v/>
      </c>
      <c r="B44" s="7" t="n"/>
      <c r="C44" s="7" t="n"/>
      <c r="D44" s="7" t="n"/>
      <c r="E44" s="7" t="n"/>
      <c r="F44" s="6" t="n"/>
      <c r="G44" s="6" t="n"/>
      <c r="H44" s="6" t="n"/>
      <c r="I44" s="6" t="n"/>
      <c r="J44" s="6" t="n"/>
      <c r="K44" s="6" t="n"/>
      <c r="L44" s="6" t="n"/>
      <c r="M44" s="6" t="n"/>
      <c r="N44" s="6" t="n"/>
      <c r="O44" s="6" t="n"/>
      <c r="P44" s="6" t="n"/>
      <c r="Q44" s="6" t="n"/>
      <c r="R44" s="6" t="n"/>
      <c r="S44" s="6" t="n"/>
      <c r="T44" s="6" t="n"/>
      <c r="U44" s="6" t="n"/>
      <c r="V44" s="6" t="n"/>
      <c r="W44" s="6" t="n"/>
      <c r="X44" s="6" t="n"/>
      <c r="Y44" s="6" t="n"/>
      <c r="Z44" s="6" t="n"/>
      <c r="AA44" s="6" t="n"/>
      <c r="AB44" s="6" t="n"/>
      <c r="AC44" s="6" t="n"/>
      <c r="AD44" s="6" t="n"/>
      <c r="AE44" s="6" t="n"/>
      <c r="AF44" s="6" t="n"/>
      <c r="AG44" s="6" t="n"/>
      <c r="AH44" s="6" t="n"/>
      <c r="AI44" s="6" t="n"/>
      <c r="AJ44" s="6" t="n"/>
      <c r="AK44" s="6" t="n"/>
      <c r="AL44" s="6">
        <f>IF($B44="","",COUNTIF($G44:$AK44,"X")+COUNTIF($G44:$AK44,"X/2")*0.5)</f>
        <v/>
      </c>
      <c r="AM44" s="6">
        <f>IF($B44="","",SUMPRODUCT(COUNTIF($G44:$AK44,{"P";"L";"CĐ";"NB";"CT"})))</f>
        <v/>
      </c>
      <c r="AN44" s="6">
        <f>IF($B44="","",COUNTIF($G44:$AK44,"KL")+COUNTIF($G44:$AK44,"KP"))</f>
        <v/>
      </c>
      <c r="AO44" s="6">
        <f>IF($B44="","",SUMPRODUCT(COUNTIF($G44:$AK44,{"Ô";"CO";"TS";"TN"})))</f>
        <v/>
      </c>
      <c r="AP44" s="6" t="n"/>
      <c r="AQ44" s="6" t="n"/>
      <c r="AR44" s="6" t="n"/>
      <c r="AS44" s="6" t="n"/>
      <c r="AT44" s="6" t="n"/>
      <c r="AU44" s="6">
        <f>IF(COUNT($AP44:$AT44)=0,"",SUM($AP44:$AT44))</f>
        <v/>
      </c>
      <c r="AV44" s="6" t="n"/>
      <c r="AW44" s="6">
        <f>IF($AU44="","",IF($AV44&gt;200,"Vượt trần 200 giờ/năm",IF($AU44&gt;40,"Vượt trần 40 giờ/tháng",IF($AV44&gt;160,"Sắp chạm trần năm",IF($AU44&gt;32,"Sắp chạm trần tháng","")))))</f>
        <v/>
      </c>
      <c r="AX44" s="6" t="n"/>
    </row>
    <row r="45" ht="17" customHeight="1">
      <c r="A45" s="6">
        <f>IF($B45="","",ROW()-5)</f>
        <v/>
      </c>
      <c r="B45" s="7" t="n"/>
      <c r="C45" s="7" t="n"/>
      <c r="D45" s="7" t="n"/>
      <c r="E45" s="7" t="n"/>
      <c r="F45" s="6" t="n"/>
      <c r="G45" s="6" t="n"/>
      <c r="H45" s="6" t="n"/>
      <c r="I45" s="6" t="n"/>
      <c r="J45" s="6" t="n"/>
      <c r="K45" s="6" t="n"/>
      <c r="L45" s="6" t="n"/>
      <c r="M45" s="6" t="n"/>
      <c r="N45" s="6" t="n"/>
      <c r="O45" s="6" t="n"/>
      <c r="P45" s="6" t="n"/>
      <c r="Q45" s="6" t="n"/>
      <c r="R45" s="6" t="n"/>
      <c r="S45" s="6" t="n"/>
      <c r="T45" s="6" t="n"/>
      <c r="U45" s="6" t="n"/>
      <c r="V45" s="6" t="n"/>
      <c r="W45" s="6" t="n"/>
      <c r="X45" s="6" t="n"/>
      <c r="Y45" s="6" t="n"/>
      <c r="Z45" s="6" t="n"/>
      <c r="AA45" s="6" t="n"/>
      <c r="AB45" s="6" t="n"/>
      <c r="AC45" s="6" t="n"/>
      <c r="AD45" s="6" t="n"/>
      <c r="AE45" s="6" t="n"/>
      <c r="AF45" s="6" t="n"/>
      <c r="AG45" s="6" t="n"/>
      <c r="AH45" s="6" t="n"/>
      <c r="AI45" s="6" t="n"/>
      <c r="AJ45" s="6" t="n"/>
      <c r="AK45" s="6" t="n"/>
      <c r="AL45" s="6">
        <f>IF($B45="","",COUNTIF($G45:$AK45,"X")+COUNTIF($G45:$AK45,"X/2")*0.5)</f>
        <v/>
      </c>
      <c r="AM45" s="6">
        <f>IF($B45="","",SUMPRODUCT(COUNTIF($G45:$AK45,{"P";"L";"CĐ";"NB";"CT"})))</f>
        <v/>
      </c>
      <c r="AN45" s="6">
        <f>IF($B45="","",COUNTIF($G45:$AK45,"KL")+COUNTIF($G45:$AK45,"KP"))</f>
        <v/>
      </c>
      <c r="AO45" s="6">
        <f>IF($B45="","",SUMPRODUCT(COUNTIF($G45:$AK45,{"Ô";"CO";"TS";"TN"})))</f>
        <v/>
      </c>
      <c r="AP45" s="6" t="n"/>
      <c r="AQ45" s="6" t="n"/>
      <c r="AR45" s="6" t="n"/>
      <c r="AS45" s="6" t="n"/>
      <c r="AT45" s="6" t="n"/>
      <c r="AU45" s="6">
        <f>IF(COUNT($AP45:$AT45)=0,"",SUM($AP45:$AT45))</f>
        <v/>
      </c>
      <c r="AV45" s="6" t="n"/>
      <c r="AW45" s="6">
        <f>IF($AU45="","",IF($AV45&gt;200,"Vượt trần 200 giờ/năm",IF($AU45&gt;40,"Vượt trần 40 giờ/tháng",IF($AV45&gt;160,"Sắp chạm trần năm",IF($AU45&gt;32,"Sắp chạm trần tháng","")))))</f>
        <v/>
      </c>
      <c r="AX45" s="6" t="n"/>
    </row>
    <row r="46" ht="17" customHeight="1">
      <c r="A46" s="6">
        <f>IF($B46="","",ROW()-5)</f>
        <v/>
      </c>
      <c r="B46" s="7" t="n"/>
      <c r="C46" s="7" t="n"/>
      <c r="D46" s="7" t="n"/>
      <c r="E46" s="7" t="n"/>
      <c r="F46" s="6" t="n"/>
      <c r="G46" s="6" t="n"/>
      <c r="H46" s="6" t="n"/>
      <c r="I46" s="6" t="n"/>
      <c r="J46" s="6" t="n"/>
      <c r="K46" s="6" t="n"/>
      <c r="L46" s="6" t="n"/>
      <c r="M46" s="6" t="n"/>
      <c r="N46" s="6" t="n"/>
      <c r="O46" s="6" t="n"/>
      <c r="P46" s="6" t="n"/>
      <c r="Q46" s="6" t="n"/>
      <c r="R46" s="6" t="n"/>
      <c r="S46" s="6" t="n"/>
      <c r="T46" s="6" t="n"/>
      <c r="U46" s="6" t="n"/>
      <c r="V46" s="6" t="n"/>
      <c r="W46" s="6" t="n"/>
      <c r="X46" s="6" t="n"/>
      <c r="Y46" s="6" t="n"/>
      <c r="Z46" s="6" t="n"/>
      <c r="AA46" s="6" t="n"/>
      <c r="AB46" s="6" t="n"/>
      <c r="AC46" s="6" t="n"/>
      <c r="AD46" s="6" t="n"/>
      <c r="AE46" s="6" t="n"/>
      <c r="AF46" s="6" t="n"/>
      <c r="AG46" s="6" t="n"/>
      <c r="AH46" s="6" t="n"/>
      <c r="AI46" s="6" t="n"/>
      <c r="AJ46" s="6" t="n"/>
      <c r="AK46" s="6" t="n"/>
      <c r="AL46" s="6">
        <f>IF($B46="","",COUNTIF($G46:$AK46,"X")+COUNTIF($G46:$AK46,"X/2")*0.5)</f>
        <v/>
      </c>
      <c r="AM46" s="6">
        <f>IF($B46="","",SUMPRODUCT(COUNTIF($G46:$AK46,{"P";"L";"CĐ";"NB";"CT"})))</f>
        <v/>
      </c>
      <c r="AN46" s="6">
        <f>IF($B46="","",COUNTIF($G46:$AK46,"KL")+COUNTIF($G46:$AK46,"KP"))</f>
        <v/>
      </c>
      <c r="AO46" s="6">
        <f>IF($B46="","",SUMPRODUCT(COUNTIF($G46:$AK46,{"Ô";"CO";"TS";"TN"})))</f>
        <v/>
      </c>
      <c r="AP46" s="6" t="n"/>
      <c r="AQ46" s="6" t="n"/>
      <c r="AR46" s="6" t="n"/>
      <c r="AS46" s="6" t="n"/>
      <c r="AT46" s="6" t="n"/>
      <c r="AU46" s="6">
        <f>IF(COUNT($AP46:$AT46)=0,"",SUM($AP46:$AT46))</f>
        <v/>
      </c>
      <c r="AV46" s="6" t="n"/>
      <c r="AW46" s="6">
        <f>IF($AU46="","",IF($AV46&gt;200,"Vượt trần 200 giờ/năm",IF($AU46&gt;40,"Vượt trần 40 giờ/tháng",IF($AV46&gt;160,"Sắp chạm trần năm",IF($AU46&gt;32,"Sắp chạm trần tháng","")))))</f>
        <v/>
      </c>
      <c r="AX46" s="6" t="n"/>
    </row>
    <row r="47" ht="17" customHeight="1">
      <c r="A47" s="6">
        <f>IF($B47="","",ROW()-5)</f>
        <v/>
      </c>
      <c r="B47" s="7" t="n"/>
      <c r="C47" s="7" t="n"/>
      <c r="D47" s="7" t="n"/>
      <c r="E47" s="7" t="n"/>
      <c r="F47" s="6" t="n"/>
      <c r="G47" s="6" t="n"/>
      <c r="H47" s="6" t="n"/>
      <c r="I47" s="6" t="n"/>
      <c r="J47" s="6" t="n"/>
      <c r="K47" s="6" t="n"/>
      <c r="L47" s="6" t="n"/>
      <c r="M47" s="6" t="n"/>
      <c r="N47" s="6" t="n"/>
      <c r="O47" s="6" t="n"/>
      <c r="P47" s="6" t="n"/>
      <c r="Q47" s="6" t="n"/>
      <c r="R47" s="6" t="n"/>
      <c r="S47" s="6" t="n"/>
      <c r="T47" s="6" t="n"/>
      <c r="U47" s="6" t="n"/>
      <c r="V47" s="6" t="n"/>
      <c r="W47" s="6" t="n"/>
      <c r="X47" s="6" t="n"/>
      <c r="Y47" s="6" t="n"/>
      <c r="Z47" s="6" t="n"/>
      <c r="AA47" s="6" t="n"/>
      <c r="AB47" s="6" t="n"/>
      <c r="AC47" s="6" t="n"/>
      <c r="AD47" s="6" t="n"/>
      <c r="AE47" s="6" t="n"/>
      <c r="AF47" s="6" t="n"/>
      <c r="AG47" s="6" t="n"/>
      <c r="AH47" s="6" t="n"/>
      <c r="AI47" s="6" t="n"/>
      <c r="AJ47" s="6" t="n"/>
      <c r="AK47" s="6" t="n"/>
      <c r="AL47" s="6">
        <f>IF($B47="","",COUNTIF($G47:$AK47,"X")+COUNTIF($G47:$AK47,"X/2")*0.5)</f>
        <v/>
      </c>
      <c r="AM47" s="6">
        <f>IF($B47="","",SUMPRODUCT(COUNTIF($G47:$AK47,{"P";"L";"CĐ";"NB";"CT"})))</f>
        <v/>
      </c>
      <c r="AN47" s="6">
        <f>IF($B47="","",COUNTIF($G47:$AK47,"KL")+COUNTIF($G47:$AK47,"KP"))</f>
        <v/>
      </c>
      <c r="AO47" s="6">
        <f>IF($B47="","",SUMPRODUCT(COUNTIF($G47:$AK47,{"Ô";"CO";"TS";"TN"})))</f>
        <v/>
      </c>
      <c r="AP47" s="6" t="n"/>
      <c r="AQ47" s="6" t="n"/>
      <c r="AR47" s="6" t="n"/>
      <c r="AS47" s="6" t="n"/>
      <c r="AT47" s="6" t="n"/>
      <c r="AU47" s="6">
        <f>IF(COUNT($AP47:$AT47)=0,"",SUM($AP47:$AT47))</f>
        <v/>
      </c>
      <c r="AV47" s="6" t="n"/>
      <c r="AW47" s="6">
        <f>IF($AU47="","",IF($AV47&gt;200,"Vượt trần 200 giờ/năm",IF($AU47&gt;40,"Vượt trần 40 giờ/tháng",IF($AV47&gt;160,"Sắp chạm trần năm",IF($AU47&gt;32,"Sắp chạm trần tháng","")))))</f>
        <v/>
      </c>
      <c r="AX47" s="6" t="n"/>
    </row>
    <row r="48" ht="17" customHeight="1">
      <c r="A48" s="6">
        <f>IF($B48="","",ROW()-5)</f>
        <v/>
      </c>
      <c r="B48" s="7" t="n"/>
      <c r="C48" s="7" t="n"/>
      <c r="D48" s="7" t="n"/>
      <c r="E48" s="7" t="n"/>
      <c r="F48" s="6" t="n"/>
      <c r="G48" s="6" t="n"/>
      <c r="H48" s="6" t="n"/>
      <c r="I48" s="6" t="n"/>
      <c r="J48" s="6" t="n"/>
      <c r="K48" s="6" t="n"/>
      <c r="L48" s="6" t="n"/>
      <c r="M48" s="6" t="n"/>
      <c r="N48" s="6" t="n"/>
      <c r="O48" s="6" t="n"/>
      <c r="P48" s="6" t="n"/>
      <c r="Q48" s="6" t="n"/>
      <c r="R48" s="6" t="n"/>
      <c r="S48" s="6" t="n"/>
      <c r="T48" s="6" t="n"/>
      <c r="U48" s="6" t="n"/>
      <c r="V48" s="6" t="n"/>
      <c r="W48" s="6" t="n"/>
      <c r="X48" s="6" t="n"/>
      <c r="Y48" s="6" t="n"/>
      <c r="Z48" s="6" t="n"/>
      <c r="AA48" s="6" t="n"/>
      <c r="AB48" s="6" t="n"/>
      <c r="AC48" s="6" t="n"/>
      <c r="AD48" s="6" t="n"/>
      <c r="AE48" s="6" t="n"/>
      <c r="AF48" s="6" t="n"/>
      <c r="AG48" s="6" t="n"/>
      <c r="AH48" s="6" t="n"/>
      <c r="AI48" s="6" t="n"/>
      <c r="AJ48" s="6" t="n"/>
      <c r="AK48" s="6" t="n"/>
      <c r="AL48" s="6">
        <f>IF($B48="","",COUNTIF($G48:$AK48,"X")+COUNTIF($G48:$AK48,"X/2")*0.5)</f>
        <v/>
      </c>
      <c r="AM48" s="6">
        <f>IF($B48="","",SUMPRODUCT(COUNTIF($G48:$AK48,{"P";"L";"CĐ";"NB";"CT"})))</f>
        <v/>
      </c>
      <c r="AN48" s="6">
        <f>IF($B48="","",COUNTIF($G48:$AK48,"KL")+COUNTIF($G48:$AK48,"KP"))</f>
        <v/>
      </c>
      <c r="AO48" s="6">
        <f>IF($B48="","",SUMPRODUCT(COUNTIF($G48:$AK48,{"Ô";"CO";"TS";"TN"})))</f>
        <v/>
      </c>
      <c r="AP48" s="6" t="n"/>
      <c r="AQ48" s="6" t="n"/>
      <c r="AR48" s="6" t="n"/>
      <c r="AS48" s="6" t="n"/>
      <c r="AT48" s="6" t="n"/>
      <c r="AU48" s="6">
        <f>IF(COUNT($AP48:$AT48)=0,"",SUM($AP48:$AT48))</f>
        <v/>
      </c>
      <c r="AV48" s="6" t="n"/>
      <c r="AW48" s="6">
        <f>IF($AU48="","",IF($AV48&gt;200,"Vượt trần 200 giờ/năm",IF($AU48&gt;40,"Vượt trần 40 giờ/tháng",IF($AV48&gt;160,"Sắp chạm trần năm",IF($AU48&gt;32,"Sắp chạm trần tháng","")))))</f>
        <v/>
      </c>
      <c r="AX48" s="6" t="n"/>
    </row>
    <row r="49" ht="17" customHeight="1">
      <c r="A49" s="6">
        <f>IF($B49="","",ROW()-5)</f>
        <v/>
      </c>
      <c r="B49" s="7" t="n"/>
      <c r="C49" s="7" t="n"/>
      <c r="D49" s="7" t="n"/>
      <c r="E49" s="7" t="n"/>
      <c r="F49" s="6" t="n"/>
      <c r="G49" s="6" t="n"/>
      <c r="H49" s="6" t="n"/>
      <c r="I49" s="6" t="n"/>
      <c r="J49" s="6" t="n"/>
      <c r="K49" s="6" t="n"/>
      <c r="L49" s="6" t="n"/>
      <c r="M49" s="6" t="n"/>
      <c r="N49" s="6" t="n"/>
      <c r="O49" s="6" t="n"/>
      <c r="P49" s="6" t="n"/>
      <c r="Q49" s="6" t="n"/>
      <c r="R49" s="6" t="n"/>
      <c r="S49" s="6" t="n"/>
      <c r="T49" s="6" t="n"/>
      <c r="U49" s="6" t="n"/>
      <c r="V49" s="6" t="n"/>
      <c r="W49" s="6" t="n"/>
      <c r="X49" s="6" t="n"/>
      <c r="Y49" s="6" t="n"/>
      <c r="Z49" s="6" t="n"/>
      <c r="AA49" s="6" t="n"/>
      <c r="AB49" s="6" t="n"/>
      <c r="AC49" s="6" t="n"/>
      <c r="AD49" s="6" t="n"/>
      <c r="AE49" s="6" t="n"/>
      <c r="AF49" s="6" t="n"/>
      <c r="AG49" s="6" t="n"/>
      <c r="AH49" s="6" t="n"/>
      <c r="AI49" s="6" t="n"/>
      <c r="AJ49" s="6" t="n"/>
      <c r="AK49" s="6" t="n"/>
      <c r="AL49" s="6">
        <f>IF($B49="","",COUNTIF($G49:$AK49,"X")+COUNTIF($G49:$AK49,"X/2")*0.5)</f>
        <v/>
      </c>
      <c r="AM49" s="6">
        <f>IF($B49="","",SUMPRODUCT(COUNTIF($G49:$AK49,{"P";"L";"CĐ";"NB";"CT"})))</f>
        <v/>
      </c>
      <c r="AN49" s="6">
        <f>IF($B49="","",COUNTIF($G49:$AK49,"KL")+COUNTIF($G49:$AK49,"KP"))</f>
        <v/>
      </c>
      <c r="AO49" s="6">
        <f>IF($B49="","",SUMPRODUCT(COUNTIF($G49:$AK49,{"Ô";"CO";"TS";"TN"})))</f>
        <v/>
      </c>
      <c r="AP49" s="6" t="n"/>
      <c r="AQ49" s="6" t="n"/>
      <c r="AR49" s="6" t="n"/>
      <c r="AS49" s="6" t="n"/>
      <c r="AT49" s="6" t="n"/>
      <c r="AU49" s="6">
        <f>IF(COUNT($AP49:$AT49)=0,"",SUM($AP49:$AT49))</f>
        <v/>
      </c>
      <c r="AV49" s="6" t="n"/>
      <c r="AW49" s="6">
        <f>IF($AU49="","",IF($AV49&gt;200,"Vượt trần 200 giờ/năm",IF($AU49&gt;40,"Vượt trần 40 giờ/tháng",IF($AV49&gt;160,"Sắp chạm trần năm",IF($AU49&gt;32,"Sắp chạm trần tháng","")))))</f>
        <v/>
      </c>
      <c r="AX49" s="6" t="n"/>
    </row>
    <row r="50" ht="17" customHeight="1">
      <c r="A50" s="6">
        <f>IF($B50="","",ROW()-5)</f>
        <v/>
      </c>
      <c r="B50" s="7" t="n"/>
      <c r="C50" s="7" t="n"/>
      <c r="D50" s="7" t="n"/>
      <c r="E50" s="7" t="n"/>
      <c r="F50" s="6" t="n"/>
      <c r="G50" s="6" t="n"/>
      <c r="H50" s="6" t="n"/>
      <c r="I50" s="6" t="n"/>
      <c r="J50" s="6" t="n"/>
      <c r="K50" s="6" t="n"/>
      <c r="L50" s="6" t="n"/>
      <c r="M50" s="6" t="n"/>
      <c r="N50" s="6" t="n"/>
      <c r="O50" s="6" t="n"/>
      <c r="P50" s="6" t="n"/>
      <c r="Q50" s="6" t="n"/>
      <c r="R50" s="6" t="n"/>
      <c r="S50" s="6" t="n"/>
      <c r="T50" s="6" t="n"/>
      <c r="U50" s="6" t="n"/>
      <c r="V50" s="6" t="n"/>
      <c r="W50" s="6" t="n"/>
      <c r="X50" s="6" t="n"/>
      <c r="Y50" s="6" t="n"/>
      <c r="Z50" s="6" t="n"/>
      <c r="AA50" s="6" t="n"/>
      <c r="AB50" s="6" t="n"/>
      <c r="AC50" s="6" t="n"/>
      <c r="AD50" s="6" t="n"/>
      <c r="AE50" s="6" t="n"/>
      <c r="AF50" s="6" t="n"/>
      <c r="AG50" s="6" t="n"/>
      <c r="AH50" s="6" t="n"/>
      <c r="AI50" s="6" t="n"/>
      <c r="AJ50" s="6" t="n"/>
      <c r="AK50" s="6" t="n"/>
      <c r="AL50" s="6">
        <f>IF($B50="","",COUNTIF($G50:$AK50,"X")+COUNTIF($G50:$AK50,"X/2")*0.5)</f>
        <v/>
      </c>
      <c r="AM50" s="6">
        <f>IF($B50="","",SUMPRODUCT(COUNTIF($G50:$AK50,{"P";"L";"CĐ";"NB";"CT"})))</f>
        <v/>
      </c>
      <c r="AN50" s="6">
        <f>IF($B50="","",COUNTIF($G50:$AK50,"KL")+COUNTIF($G50:$AK50,"KP"))</f>
        <v/>
      </c>
      <c r="AO50" s="6">
        <f>IF($B50="","",SUMPRODUCT(COUNTIF($G50:$AK50,{"Ô";"CO";"TS";"TN"})))</f>
        <v/>
      </c>
      <c r="AP50" s="6" t="n"/>
      <c r="AQ50" s="6" t="n"/>
      <c r="AR50" s="6" t="n"/>
      <c r="AS50" s="6" t="n"/>
      <c r="AT50" s="6" t="n"/>
      <c r="AU50" s="6">
        <f>IF(COUNT($AP50:$AT50)=0,"",SUM($AP50:$AT50))</f>
        <v/>
      </c>
      <c r="AV50" s="6" t="n"/>
      <c r="AW50" s="6">
        <f>IF($AU50="","",IF($AV50&gt;200,"Vượt trần 200 giờ/năm",IF($AU50&gt;40,"Vượt trần 40 giờ/tháng",IF($AV50&gt;160,"Sắp chạm trần năm",IF($AU50&gt;32,"Sắp chạm trần tháng","")))))</f>
        <v/>
      </c>
      <c r="AX50" s="6" t="n"/>
    </row>
    <row r="51" ht="17" customHeight="1">
      <c r="A51" s="6">
        <f>IF($B51="","",ROW()-5)</f>
        <v/>
      </c>
      <c r="B51" s="7" t="n"/>
      <c r="C51" s="7" t="n"/>
      <c r="D51" s="7" t="n"/>
      <c r="E51" s="7" t="n"/>
      <c r="F51" s="6" t="n"/>
      <c r="G51" s="6" t="n"/>
      <c r="H51" s="6" t="n"/>
      <c r="I51" s="6" t="n"/>
      <c r="J51" s="6" t="n"/>
      <c r="K51" s="6" t="n"/>
      <c r="L51" s="6" t="n"/>
      <c r="M51" s="6" t="n"/>
      <c r="N51" s="6" t="n"/>
      <c r="O51" s="6" t="n"/>
      <c r="P51" s="6" t="n"/>
      <c r="Q51" s="6" t="n"/>
      <c r="R51" s="6" t="n"/>
      <c r="S51" s="6" t="n"/>
      <c r="T51" s="6" t="n"/>
      <c r="U51" s="6" t="n"/>
      <c r="V51" s="6" t="n"/>
      <c r="W51" s="6" t="n"/>
      <c r="X51" s="6" t="n"/>
      <c r="Y51" s="6" t="n"/>
      <c r="Z51" s="6" t="n"/>
      <c r="AA51" s="6" t="n"/>
      <c r="AB51" s="6" t="n"/>
      <c r="AC51" s="6" t="n"/>
      <c r="AD51" s="6" t="n"/>
      <c r="AE51" s="6" t="n"/>
      <c r="AF51" s="6" t="n"/>
      <c r="AG51" s="6" t="n"/>
      <c r="AH51" s="6" t="n"/>
      <c r="AI51" s="6" t="n"/>
      <c r="AJ51" s="6" t="n"/>
      <c r="AK51" s="6" t="n"/>
      <c r="AL51" s="6">
        <f>IF($B51="","",COUNTIF($G51:$AK51,"X")+COUNTIF($G51:$AK51,"X/2")*0.5)</f>
        <v/>
      </c>
      <c r="AM51" s="6">
        <f>IF($B51="","",SUMPRODUCT(COUNTIF($G51:$AK51,{"P";"L";"CĐ";"NB";"CT"})))</f>
        <v/>
      </c>
      <c r="AN51" s="6">
        <f>IF($B51="","",COUNTIF($G51:$AK51,"KL")+COUNTIF($G51:$AK51,"KP"))</f>
        <v/>
      </c>
      <c r="AO51" s="6">
        <f>IF($B51="","",SUMPRODUCT(COUNTIF($G51:$AK51,{"Ô";"CO";"TS";"TN"})))</f>
        <v/>
      </c>
      <c r="AP51" s="6" t="n"/>
      <c r="AQ51" s="6" t="n"/>
      <c r="AR51" s="6" t="n"/>
      <c r="AS51" s="6" t="n"/>
      <c r="AT51" s="6" t="n"/>
      <c r="AU51" s="6">
        <f>IF(COUNT($AP51:$AT51)=0,"",SUM($AP51:$AT51))</f>
        <v/>
      </c>
      <c r="AV51" s="6" t="n"/>
      <c r="AW51" s="6">
        <f>IF($AU51="","",IF($AV51&gt;200,"Vượt trần 200 giờ/năm",IF($AU51&gt;40,"Vượt trần 40 giờ/tháng",IF($AV51&gt;160,"Sắp chạm trần năm",IF($AU51&gt;32,"Sắp chạm trần tháng","")))))</f>
        <v/>
      </c>
      <c r="AX51" s="6" t="n"/>
    </row>
    <row r="52" ht="17" customHeight="1">
      <c r="A52" s="6">
        <f>IF($B52="","",ROW()-5)</f>
        <v/>
      </c>
      <c r="B52" s="7" t="n"/>
      <c r="C52" s="7" t="n"/>
      <c r="D52" s="7" t="n"/>
      <c r="E52" s="7" t="n"/>
      <c r="F52" s="6" t="n"/>
      <c r="G52" s="6" t="n"/>
      <c r="H52" s="6" t="n"/>
      <c r="I52" s="6" t="n"/>
      <c r="J52" s="6" t="n"/>
      <c r="K52" s="6" t="n"/>
      <c r="L52" s="6" t="n"/>
      <c r="M52" s="6" t="n"/>
      <c r="N52" s="6" t="n"/>
      <c r="O52" s="6" t="n"/>
      <c r="P52" s="6" t="n"/>
      <c r="Q52" s="6" t="n"/>
      <c r="R52" s="6" t="n"/>
      <c r="S52" s="6" t="n"/>
      <c r="T52" s="6" t="n"/>
      <c r="U52" s="6" t="n"/>
      <c r="V52" s="6" t="n"/>
      <c r="W52" s="6" t="n"/>
      <c r="X52" s="6" t="n"/>
      <c r="Y52" s="6" t="n"/>
      <c r="Z52" s="6" t="n"/>
      <c r="AA52" s="6" t="n"/>
      <c r="AB52" s="6" t="n"/>
      <c r="AC52" s="6" t="n"/>
      <c r="AD52" s="6" t="n"/>
      <c r="AE52" s="6" t="n"/>
      <c r="AF52" s="6" t="n"/>
      <c r="AG52" s="6" t="n"/>
      <c r="AH52" s="6" t="n"/>
      <c r="AI52" s="6" t="n"/>
      <c r="AJ52" s="6" t="n"/>
      <c r="AK52" s="6" t="n"/>
      <c r="AL52" s="6">
        <f>IF($B52="","",COUNTIF($G52:$AK52,"X")+COUNTIF($G52:$AK52,"X/2")*0.5)</f>
        <v/>
      </c>
      <c r="AM52" s="6">
        <f>IF($B52="","",SUMPRODUCT(COUNTIF($G52:$AK52,{"P";"L";"CĐ";"NB";"CT"})))</f>
        <v/>
      </c>
      <c r="AN52" s="6">
        <f>IF($B52="","",COUNTIF($G52:$AK52,"KL")+COUNTIF($G52:$AK52,"KP"))</f>
        <v/>
      </c>
      <c r="AO52" s="6">
        <f>IF($B52="","",SUMPRODUCT(COUNTIF($G52:$AK52,{"Ô";"CO";"TS";"TN"})))</f>
        <v/>
      </c>
      <c r="AP52" s="6" t="n"/>
      <c r="AQ52" s="6" t="n"/>
      <c r="AR52" s="6" t="n"/>
      <c r="AS52" s="6" t="n"/>
      <c r="AT52" s="6" t="n"/>
      <c r="AU52" s="6">
        <f>IF(COUNT($AP52:$AT52)=0,"",SUM($AP52:$AT52))</f>
        <v/>
      </c>
      <c r="AV52" s="6" t="n"/>
      <c r="AW52" s="6">
        <f>IF($AU52="","",IF($AV52&gt;200,"Vượt trần 200 giờ/năm",IF($AU52&gt;40,"Vượt trần 40 giờ/tháng",IF($AV52&gt;160,"Sắp chạm trần năm",IF($AU52&gt;32,"Sắp chạm trần tháng","")))))</f>
        <v/>
      </c>
      <c r="AX52" s="6" t="n"/>
    </row>
    <row r="53" ht="17" customHeight="1">
      <c r="A53" s="6">
        <f>IF($B53="","",ROW()-5)</f>
        <v/>
      </c>
      <c r="B53" s="7" t="n"/>
      <c r="C53" s="7" t="n"/>
      <c r="D53" s="7" t="n"/>
      <c r="E53" s="7" t="n"/>
      <c r="F53" s="6" t="n"/>
      <c r="G53" s="6" t="n"/>
      <c r="H53" s="6" t="n"/>
      <c r="I53" s="6" t="n"/>
      <c r="J53" s="6" t="n"/>
      <c r="K53" s="6" t="n"/>
      <c r="L53" s="6" t="n"/>
      <c r="M53" s="6" t="n"/>
      <c r="N53" s="6" t="n"/>
      <c r="O53" s="6" t="n"/>
      <c r="P53" s="6" t="n"/>
      <c r="Q53" s="6" t="n"/>
      <c r="R53" s="6" t="n"/>
      <c r="S53" s="6" t="n"/>
      <c r="T53" s="6" t="n"/>
      <c r="U53" s="6" t="n"/>
      <c r="V53" s="6" t="n"/>
      <c r="W53" s="6" t="n"/>
      <c r="X53" s="6" t="n"/>
      <c r="Y53" s="6" t="n"/>
      <c r="Z53" s="6" t="n"/>
      <c r="AA53" s="6" t="n"/>
      <c r="AB53" s="6" t="n"/>
      <c r="AC53" s="6" t="n"/>
      <c r="AD53" s="6" t="n"/>
      <c r="AE53" s="6" t="n"/>
      <c r="AF53" s="6" t="n"/>
      <c r="AG53" s="6" t="n"/>
      <c r="AH53" s="6" t="n"/>
      <c r="AI53" s="6" t="n"/>
      <c r="AJ53" s="6" t="n"/>
      <c r="AK53" s="6" t="n"/>
      <c r="AL53" s="6">
        <f>IF($B53="","",COUNTIF($G53:$AK53,"X")+COUNTIF($G53:$AK53,"X/2")*0.5)</f>
        <v/>
      </c>
      <c r="AM53" s="6">
        <f>IF($B53="","",SUMPRODUCT(COUNTIF($G53:$AK53,{"P";"L";"CĐ";"NB";"CT"})))</f>
        <v/>
      </c>
      <c r="AN53" s="6">
        <f>IF($B53="","",COUNTIF($G53:$AK53,"KL")+COUNTIF($G53:$AK53,"KP"))</f>
        <v/>
      </c>
      <c r="AO53" s="6">
        <f>IF($B53="","",SUMPRODUCT(COUNTIF($G53:$AK53,{"Ô";"CO";"TS";"TN"})))</f>
        <v/>
      </c>
      <c r="AP53" s="6" t="n"/>
      <c r="AQ53" s="6" t="n"/>
      <c r="AR53" s="6" t="n"/>
      <c r="AS53" s="6" t="n"/>
      <c r="AT53" s="6" t="n"/>
      <c r="AU53" s="6">
        <f>IF(COUNT($AP53:$AT53)=0,"",SUM($AP53:$AT53))</f>
        <v/>
      </c>
      <c r="AV53" s="6" t="n"/>
      <c r="AW53" s="6">
        <f>IF($AU53="","",IF($AV53&gt;200,"Vượt trần 200 giờ/năm",IF($AU53&gt;40,"Vượt trần 40 giờ/tháng",IF($AV53&gt;160,"Sắp chạm trần năm",IF($AU53&gt;32,"Sắp chạm trần tháng","")))))</f>
        <v/>
      </c>
      <c r="AX53" s="6" t="n"/>
    </row>
    <row r="54" ht="17" customHeight="1">
      <c r="A54" s="6">
        <f>IF($B54="","",ROW()-5)</f>
        <v/>
      </c>
      <c r="B54" s="7" t="n"/>
      <c r="C54" s="7" t="n"/>
      <c r="D54" s="7" t="n"/>
      <c r="E54" s="7" t="n"/>
      <c r="F54" s="6" t="n"/>
      <c r="G54" s="6" t="n"/>
      <c r="H54" s="6" t="n"/>
      <c r="I54" s="6" t="n"/>
      <c r="J54" s="6" t="n"/>
      <c r="K54" s="6" t="n"/>
      <c r="L54" s="6" t="n"/>
      <c r="M54" s="6" t="n"/>
      <c r="N54" s="6" t="n"/>
      <c r="O54" s="6" t="n"/>
      <c r="P54" s="6" t="n"/>
      <c r="Q54" s="6" t="n"/>
      <c r="R54" s="6" t="n"/>
      <c r="S54" s="6" t="n"/>
      <c r="T54" s="6" t="n"/>
      <c r="U54" s="6" t="n"/>
      <c r="V54" s="6" t="n"/>
      <c r="W54" s="6" t="n"/>
      <c r="X54" s="6" t="n"/>
      <c r="Y54" s="6" t="n"/>
      <c r="Z54" s="6" t="n"/>
      <c r="AA54" s="6" t="n"/>
      <c r="AB54" s="6" t="n"/>
      <c r="AC54" s="6" t="n"/>
      <c r="AD54" s="6" t="n"/>
      <c r="AE54" s="6" t="n"/>
      <c r="AF54" s="6" t="n"/>
      <c r="AG54" s="6" t="n"/>
      <c r="AH54" s="6" t="n"/>
      <c r="AI54" s="6" t="n"/>
      <c r="AJ54" s="6" t="n"/>
      <c r="AK54" s="6" t="n"/>
      <c r="AL54" s="6">
        <f>IF($B54="","",COUNTIF($G54:$AK54,"X")+COUNTIF($G54:$AK54,"X/2")*0.5)</f>
        <v/>
      </c>
      <c r="AM54" s="6">
        <f>IF($B54="","",SUMPRODUCT(COUNTIF($G54:$AK54,{"P";"L";"CĐ";"NB";"CT"})))</f>
        <v/>
      </c>
      <c r="AN54" s="6">
        <f>IF($B54="","",COUNTIF($G54:$AK54,"KL")+COUNTIF($G54:$AK54,"KP"))</f>
        <v/>
      </c>
      <c r="AO54" s="6">
        <f>IF($B54="","",SUMPRODUCT(COUNTIF($G54:$AK54,{"Ô";"CO";"TS";"TN"})))</f>
        <v/>
      </c>
      <c r="AP54" s="6" t="n"/>
      <c r="AQ54" s="6" t="n"/>
      <c r="AR54" s="6" t="n"/>
      <c r="AS54" s="6" t="n"/>
      <c r="AT54" s="6" t="n"/>
      <c r="AU54" s="6">
        <f>IF(COUNT($AP54:$AT54)=0,"",SUM($AP54:$AT54))</f>
        <v/>
      </c>
      <c r="AV54" s="6" t="n"/>
      <c r="AW54" s="6">
        <f>IF($AU54="","",IF($AV54&gt;200,"Vượt trần 200 giờ/năm",IF($AU54&gt;40,"Vượt trần 40 giờ/tháng",IF($AV54&gt;160,"Sắp chạm trần năm",IF($AU54&gt;32,"Sắp chạm trần tháng","")))))</f>
        <v/>
      </c>
      <c r="AX54" s="6" t="n"/>
    </row>
    <row r="55">
      <c r="C55" s="8" t="inlineStr">
        <is>
          <t>TỔNG CỘNG</t>
        </is>
      </c>
      <c r="AL55" s="9">
        <f>SUM(AL6:AL54)</f>
        <v/>
      </c>
      <c r="AM55" s="9">
        <f>SUM(AM6:AM54)</f>
        <v/>
      </c>
      <c r="AN55" s="9">
        <f>SUM(AN6:AN54)</f>
        <v/>
      </c>
      <c r="AO55" s="9">
        <f>SUM(AO6:AO54)</f>
        <v/>
      </c>
      <c r="AP55" s="9">
        <f>SUM(AP6:AP54)</f>
        <v/>
      </c>
      <c r="AQ55" s="9">
        <f>SUM(AQ6:AQ54)</f>
        <v/>
      </c>
      <c r="AR55" s="9">
        <f>SUM(AR6:AR54)</f>
        <v/>
      </c>
      <c r="AS55" s="9">
        <f>SUM(AS6:AS54)</f>
        <v/>
      </c>
      <c r="AT55" s="9">
        <f>SUM(AT6:AT54)</f>
        <v/>
      </c>
      <c r="AU55" s="9">
        <f>SUM(AU6:AU54)</f>
        <v/>
      </c>
      <c r="AV55" s="9">
        <f>SUM(AV6:AV54)</f>
        <v/>
      </c>
    </row>
    <row r="57">
      <c r="A57" s="10" t="inlineStr">
        <is>
          <t>Ngày ..... tháng ..... năm .........</t>
        </is>
      </c>
    </row>
    <row r="58">
      <c r="A58" s="11" t="inlineStr">
        <is>
          <t>NGƯỜI CHẤM CÔNG</t>
        </is>
      </c>
      <c r="P58" s="11" t="inlineStr">
        <is>
          <t>PHỤ TRÁCH BỘ PHẬN</t>
        </is>
      </c>
      <c r="AF58" s="11" t="inlineStr">
        <is>
          <t>NGƯỜI DUYỆT</t>
        </is>
      </c>
    </row>
    <row r="59">
      <c r="A59" s="12" t="inlineStr">
        <is>
          <t>(Ký, ghi rõ họ tên)</t>
        </is>
      </c>
      <c r="P59" s="12" t="inlineStr">
        <is>
          <t>(Ký, ghi rõ họ tên)</t>
        </is>
      </c>
      <c r="AF59" s="12" t="inlineStr">
        <is>
          <t>(Ký, ghi rõ họ tên)</t>
        </is>
      </c>
    </row>
  </sheetData>
  <mergeCells count="3">
    <mergeCell ref="A2:AX2"/>
    <mergeCell ref="A1:AX1"/>
    <mergeCell ref="A3:AX3"/>
  </mergeCells>
  <conditionalFormatting sqref="AW6:AW54">
    <cfRule type="expression" priority="1" dxfId="0">
      <formula>LEFT($AW6,4)="Vượt"</formula>
    </cfRule>
    <cfRule type="expression" priority="2" dxfId="1">
      <formula>LEFT($AW6,3)="Sắp"</formula>
    </cfRule>
  </conditionalFormatting>
  <conditionalFormatting sqref="AP6:AT54">
    <cfRule type="expression" priority="3" dxfId="2">
      <formula>AND(AP6&lt;&gt;"",AP6&gt;0)</formula>
    </cfRule>
  </conditionalFormatting>
  <dataValidations count="4">
    <dataValidation sqref="G6:AK54" showDropDown="0" showInputMessage="0" showErrorMessage="1" allowBlank="1" errorTitle="Ký hiệu không hợp lệ" error="Chỉ nhập ký hiệu có trong sheet KyHieu." type="list">
      <formula1>"X,X/2,P,L,CĐ,KL,Ô,CO,TS,TN,NB,N,CT,ĐT,KP"</formula1>
    </dataValidation>
    <dataValidation sqref="D6:D54" showDropDown="0" showInputMessage="0" showErrorMessage="1" allowBlank="1" type="list">
      <formula1>"Tổ 1,Tổ 2,Tổ 3,Chuyền A,Chuyền B,Chuyền C,Tổ cơ điện,Tổ KCS"</formula1>
    </dataValidation>
    <dataValidation sqref="E6:E54" showDropDown="0" showInputMessage="0" showErrorMessage="1" allowBlank="1" type="list">
      <formula1>"Cắt,May,Là hoàn thiện,Lắp ráp,Sơn,Đóng gói,Kiểm tra chất lượng,Vận hành máy"</formula1>
    </dataValidation>
    <dataValidation sqref="F6:F54" showDropDown="0" showInputMessage="0" showErrorMessage="1" allowBlank="1" type="list">
      <formula1>"1/7,2/7,3/7,4/7,5/7,6/7,7/7"</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06"/>
  <sheetViews>
    <sheetView workbookViewId="0">
      <pane xSplit="3" ySplit="5" topLeftCell="D6" activePane="bottomRight" state="frozen"/>
      <selection pane="topRight"/>
      <selection pane="bottomLeft"/>
      <selection pane="bottomRight" activeCell="A1" sqref="A1"/>
    </sheetView>
  </sheetViews>
  <sheetFormatPr baseColWidth="8" defaultRowHeight="15"/>
  <cols>
    <col width="11" customWidth="1" min="1" max="1"/>
    <col width="10" customWidth="1" min="2" max="2"/>
    <col width="24" customWidth="1" min="3" max="3"/>
    <col width="16" customWidth="1" min="4" max="4"/>
    <col width="18" customWidth="1" min="5" max="5"/>
    <col width="16" customWidth="1" min="6" max="6"/>
    <col width="18" customWidth="1" min="7" max="7"/>
    <col width="12" customWidth="1" min="8" max="8"/>
    <col width="12" customWidth="1" min="9" max="9"/>
    <col width="9" customWidth="1" min="10" max="10"/>
    <col width="13" customWidth="1" min="11" max="11"/>
    <col width="15" customWidth="1" min="12" max="12"/>
    <col width="24" customWidth="1" min="13" max="13"/>
  </cols>
  <sheetData>
    <row r="1" ht="26" customHeight="1">
      <c r="A1" s="1" t="inlineStr">
        <is>
          <t>PHÂN BỔ GIỜ CÔNG THEO LỆNH SẢN XUẤT</t>
        </is>
      </c>
    </row>
    <row r="2" ht="18" customHeight="1">
      <c r="A2" s="2" t="inlineStr">
        <is>
          <t>Tháng ......... năm .........     Dùng để tính chi phí nhân công trực tiếp cho từng lệnh sản xuất</t>
        </is>
      </c>
    </row>
    <row r="3" ht="24" customHeight="1">
      <c r="A3" s="3" t="inlineStr">
        <is>
          <t>Mỗi dòng là số giờ một người làm cho một lệnh sản xuất trong một ngày. Tổng giờ của một người trong ngày phải khớp với bảng chấm công.</t>
        </is>
      </c>
    </row>
    <row r="5" ht="44" customHeight="1">
      <c r="A5" s="4" t="inlineStr">
        <is>
          <t>Ngày</t>
        </is>
      </c>
      <c r="B5" s="4" t="inlineStr">
        <is>
          <t>Mã NV</t>
        </is>
      </c>
      <c r="C5" s="4" t="inlineStr">
        <is>
          <t>Họ và tên</t>
        </is>
      </c>
      <c r="D5" s="4" t="inlineStr">
        <is>
          <t>Tổ / Chuyền</t>
        </is>
      </c>
      <c r="E5" s="4" t="inlineStr">
        <is>
          <t>Mã lệnh sản xuất</t>
        </is>
      </c>
      <c r="F5" s="4" t="inlineStr">
        <is>
          <t>Mã sản phẩm</t>
        </is>
      </c>
      <c r="G5" s="4" t="inlineStr">
        <is>
          <t>Công đoạn</t>
        </is>
      </c>
      <c r="H5" s="4" t="inlineStr">
        <is>
          <t>Số giờ làm
cho lệnh này</t>
        </is>
      </c>
      <c r="I5" s="4" t="inlineStr">
        <is>
          <t>Trong đó
giờ làm thêm</t>
        </is>
      </c>
      <c r="J5" s="4" t="inlineStr">
        <is>
          <t>Bậc thợ</t>
        </is>
      </c>
      <c r="K5" s="4" t="inlineStr">
        <is>
          <t>Đơn giá giờ</t>
        </is>
      </c>
      <c r="L5" s="4" t="inlineStr">
        <is>
          <t>Thành tiền
nhân công</t>
        </is>
      </c>
      <c r="M5" s="4" t="inlineStr">
        <is>
          <t>Ghi chú</t>
        </is>
      </c>
    </row>
    <row r="6" ht="17" customHeight="1">
      <c r="A6" s="13" t="n"/>
      <c r="B6" s="7" t="n"/>
      <c r="C6" s="7" t="n"/>
      <c r="D6" s="6" t="n"/>
      <c r="E6" s="7" t="n"/>
      <c r="F6" s="7" t="n"/>
      <c r="G6" s="6" t="n"/>
      <c r="H6" s="6" t="n"/>
      <c r="I6" s="6" t="n"/>
      <c r="J6" s="6" t="n"/>
      <c r="K6" s="14" t="n"/>
      <c r="L6" s="14">
        <f>IF(OR($H6="",$K6=""),"",ROUND($H6*$K6,0))</f>
        <v/>
      </c>
      <c r="M6" s="7" t="n"/>
    </row>
    <row r="7" ht="17" customHeight="1">
      <c r="A7" s="13" t="n"/>
      <c r="B7" s="7" t="n"/>
      <c r="C7" s="7" t="n"/>
      <c r="D7" s="6" t="n"/>
      <c r="E7" s="7" t="n"/>
      <c r="F7" s="7" t="n"/>
      <c r="G7" s="6" t="n"/>
      <c r="H7" s="6" t="n"/>
      <c r="I7" s="6" t="n"/>
      <c r="J7" s="6" t="n"/>
      <c r="K7" s="14" t="n"/>
      <c r="L7" s="14">
        <f>IF(OR($H7="",$K7=""),"",ROUND($H7*$K7,0))</f>
        <v/>
      </c>
      <c r="M7" s="7" t="n"/>
    </row>
    <row r="8" ht="17" customHeight="1">
      <c r="A8" s="13" t="n"/>
      <c r="B8" s="7" t="n"/>
      <c r="C8" s="7" t="n"/>
      <c r="D8" s="6" t="n"/>
      <c r="E8" s="7" t="n"/>
      <c r="F8" s="7" t="n"/>
      <c r="G8" s="6" t="n"/>
      <c r="H8" s="6" t="n"/>
      <c r="I8" s="6" t="n"/>
      <c r="J8" s="6" t="n"/>
      <c r="K8" s="14" t="n"/>
      <c r="L8" s="14">
        <f>IF(OR($H8="",$K8=""),"",ROUND($H8*$K8,0))</f>
        <v/>
      </c>
      <c r="M8" s="7" t="n"/>
    </row>
    <row r="9" ht="17" customHeight="1">
      <c r="A9" s="13" t="n"/>
      <c r="B9" s="7" t="n"/>
      <c r="C9" s="7" t="n"/>
      <c r="D9" s="6" t="n"/>
      <c r="E9" s="7" t="n"/>
      <c r="F9" s="7" t="n"/>
      <c r="G9" s="6" t="n"/>
      <c r="H9" s="6" t="n"/>
      <c r="I9" s="6" t="n"/>
      <c r="J9" s="6" t="n"/>
      <c r="K9" s="14" t="n"/>
      <c r="L9" s="14">
        <f>IF(OR($H9="",$K9=""),"",ROUND($H9*$K9,0))</f>
        <v/>
      </c>
      <c r="M9" s="7" t="n"/>
    </row>
    <row r="10" ht="17" customHeight="1">
      <c r="A10" s="13" t="n"/>
      <c r="B10" s="7" t="n"/>
      <c r="C10" s="7" t="n"/>
      <c r="D10" s="6" t="n"/>
      <c r="E10" s="7" t="n"/>
      <c r="F10" s="7" t="n"/>
      <c r="G10" s="6" t="n"/>
      <c r="H10" s="6" t="n"/>
      <c r="I10" s="6" t="n"/>
      <c r="J10" s="6" t="n"/>
      <c r="K10" s="14" t="n"/>
      <c r="L10" s="14">
        <f>IF(OR($H10="",$K10=""),"",ROUND($H10*$K10,0))</f>
        <v/>
      </c>
      <c r="M10" s="7" t="n"/>
    </row>
    <row r="11" ht="17" customHeight="1">
      <c r="A11" s="13" t="n"/>
      <c r="B11" s="7" t="n"/>
      <c r="C11" s="7" t="n"/>
      <c r="D11" s="6" t="n"/>
      <c r="E11" s="7" t="n"/>
      <c r="F11" s="7" t="n"/>
      <c r="G11" s="6" t="n"/>
      <c r="H11" s="6" t="n"/>
      <c r="I11" s="6" t="n"/>
      <c r="J11" s="6" t="n"/>
      <c r="K11" s="14" t="n"/>
      <c r="L11" s="14">
        <f>IF(OR($H11="",$K11=""),"",ROUND($H11*$K11,0))</f>
        <v/>
      </c>
      <c r="M11" s="7" t="n"/>
    </row>
    <row r="12" ht="17" customHeight="1">
      <c r="A12" s="13" t="n"/>
      <c r="B12" s="7" t="n"/>
      <c r="C12" s="7" t="n"/>
      <c r="D12" s="6" t="n"/>
      <c r="E12" s="7" t="n"/>
      <c r="F12" s="7" t="n"/>
      <c r="G12" s="6" t="n"/>
      <c r="H12" s="6" t="n"/>
      <c r="I12" s="6" t="n"/>
      <c r="J12" s="6" t="n"/>
      <c r="K12" s="14" t="n"/>
      <c r="L12" s="14">
        <f>IF(OR($H12="",$K12=""),"",ROUND($H12*$K12,0))</f>
        <v/>
      </c>
      <c r="M12" s="7" t="n"/>
    </row>
    <row r="13" ht="17" customHeight="1">
      <c r="A13" s="13" t="n"/>
      <c r="B13" s="7" t="n"/>
      <c r="C13" s="7" t="n"/>
      <c r="D13" s="6" t="n"/>
      <c r="E13" s="7" t="n"/>
      <c r="F13" s="7" t="n"/>
      <c r="G13" s="6" t="n"/>
      <c r="H13" s="6" t="n"/>
      <c r="I13" s="6" t="n"/>
      <c r="J13" s="6" t="n"/>
      <c r="K13" s="14" t="n"/>
      <c r="L13" s="14">
        <f>IF(OR($H13="",$K13=""),"",ROUND($H13*$K13,0))</f>
        <v/>
      </c>
      <c r="M13" s="7" t="n"/>
    </row>
    <row r="14" ht="17" customHeight="1">
      <c r="A14" s="13" t="n"/>
      <c r="B14" s="7" t="n"/>
      <c r="C14" s="7" t="n"/>
      <c r="D14" s="6" t="n"/>
      <c r="E14" s="7" t="n"/>
      <c r="F14" s="7" t="n"/>
      <c r="G14" s="6" t="n"/>
      <c r="H14" s="6" t="n"/>
      <c r="I14" s="6" t="n"/>
      <c r="J14" s="6" t="n"/>
      <c r="K14" s="14" t="n"/>
      <c r="L14" s="14">
        <f>IF(OR($H14="",$K14=""),"",ROUND($H14*$K14,0))</f>
        <v/>
      </c>
      <c r="M14" s="7" t="n"/>
    </row>
    <row r="15" ht="17" customHeight="1">
      <c r="A15" s="13" t="n"/>
      <c r="B15" s="7" t="n"/>
      <c r="C15" s="7" t="n"/>
      <c r="D15" s="6" t="n"/>
      <c r="E15" s="7" t="n"/>
      <c r="F15" s="7" t="n"/>
      <c r="G15" s="6" t="n"/>
      <c r="H15" s="6" t="n"/>
      <c r="I15" s="6" t="n"/>
      <c r="J15" s="6" t="n"/>
      <c r="K15" s="14" t="n"/>
      <c r="L15" s="14">
        <f>IF(OR($H15="",$K15=""),"",ROUND($H15*$K15,0))</f>
        <v/>
      </c>
      <c r="M15" s="7" t="n"/>
    </row>
    <row r="16" ht="17" customHeight="1">
      <c r="A16" s="13" t="n"/>
      <c r="B16" s="7" t="n"/>
      <c r="C16" s="7" t="n"/>
      <c r="D16" s="6" t="n"/>
      <c r="E16" s="7" t="n"/>
      <c r="F16" s="7" t="n"/>
      <c r="G16" s="6" t="n"/>
      <c r="H16" s="6" t="n"/>
      <c r="I16" s="6" t="n"/>
      <c r="J16" s="6" t="n"/>
      <c r="K16" s="14" t="n"/>
      <c r="L16" s="14">
        <f>IF(OR($H16="",$K16=""),"",ROUND($H16*$K16,0))</f>
        <v/>
      </c>
      <c r="M16" s="7" t="n"/>
    </row>
    <row r="17" ht="17" customHeight="1">
      <c r="A17" s="13" t="n"/>
      <c r="B17" s="7" t="n"/>
      <c r="C17" s="7" t="n"/>
      <c r="D17" s="6" t="n"/>
      <c r="E17" s="7" t="n"/>
      <c r="F17" s="7" t="n"/>
      <c r="G17" s="6" t="n"/>
      <c r="H17" s="6" t="n"/>
      <c r="I17" s="6" t="n"/>
      <c r="J17" s="6" t="n"/>
      <c r="K17" s="14" t="n"/>
      <c r="L17" s="14">
        <f>IF(OR($H17="",$K17=""),"",ROUND($H17*$K17,0))</f>
        <v/>
      </c>
      <c r="M17" s="7" t="n"/>
    </row>
    <row r="18" ht="17" customHeight="1">
      <c r="A18" s="13" t="n"/>
      <c r="B18" s="7" t="n"/>
      <c r="C18" s="7" t="n"/>
      <c r="D18" s="6" t="n"/>
      <c r="E18" s="7" t="n"/>
      <c r="F18" s="7" t="n"/>
      <c r="G18" s="6" t="n"/>
      <c r="H18" s="6" t="n"/>
      <c r="I18" s="6" t="n"/>
      <c r="J18" s="6" t="n"/>
      <c r="K18" s="14" t="n"/>
      <c r="L18" s="14">
        <f>IF(OR($H18="",$K18=""),"",ROUND($H18*$K18,0))</f>
        <v/>
      </c>
      <c r="M18" s="7" t="n"/>
    </row>
    <row r="19" ht="17" customHeight="1">
      <c r="A19" s="13" t="n"/>
      <c r="B19" s="7" t="n"/>
      <c r="C19" s="7" t="n"/>
      <c r="D19" s="6" t="n"/>
      <c r="E19" s="7" t="n"/>
      <c r="F19" s="7" t="n"/>
      <c r="G19" s="6" t="n"/>
      <c r="H19" s="6" t="n"/>
      <c r="I19" s="6" t="n"/>
      <c r="J19" s="6" t="n"/>
      <c r="K19" s="14" t="n"/>
      <c r="L19" s="14">
        <f>IF(OR($H19="",$K19=""),"",ROUND($H19*$K19,0))</f>
        <v/>
      </c>
      <c r="M19" s="7" t="n"/>
    </row>
    <row r="20" ht="17" customHeight="1">
      <c r="A20" s="13" t="n"/>
      <c r="B20" s="7" t="n"/>
      <c r="C20" s="7" t="n"/>
      <c r="D20" s="6" t="n"/>
      <c r="E20" s="7" t="n"/>
      <c r="F20" s="7" t="n"/>
      <c r="G20" s="6" t="n"/>
      <c r="H20" s="6" t="n"/>
      <c r="I20" s="6" t="n"/>
      <c r="J20" s="6" t="n"/>
      <c r="K20" s="14" t="n"/>
      <c r="L20" s="14">
        <f>IF(OR($H20="",$K20=""),"",ROUND($H20*$K20,0))</f>
        <v/>
      </c>
      <c r="M20" s="7" t="n"/>
    </row>
    <row r="21" ht="17" customHeight="1">
      <c r="A21" s="13" t="n"/>
      <c r="B21" s="7" t="n"/>
      <c r="C21" s="7" t="n"/>
      <c r="D21" s="6" t="n"/>
      <c r="E21" s="7" t="n"/>
      <c r="F21" s="7" t="n"/>
      <c r="G21" s="6" t="n"/>
      <c r="H21" s="6" t="n"/>
      <c r="I21" s="6" t="n"/>
      <c r="J21" s="6" t="n"/>
      <c r="K21" s="14" t="n"/>
      <c r="L21" s="14">
        <f>IF(OR($H21="",$K21=""),"",ROUND($H21*$K21,0))</f>
        <v/>
      </c>
      <c r="M21" s="7" t="n"/>
    </row>
    <row r="22" ht="17" customHeight="1">
      <c r="A22" s="13" t="n"/>
      <c r="B22" s="7" t="n"/>
      <c r="C22" s="7" t="n"/>
      <c r="D22" s="6" t="n"/>
      <c r="E22" s="7" t="n"/>
      <c r="F22" s="7" t="n"/>
      <c r="G22" s="6" t="n"/>
      <c r="H22" s="6" t="n"/>
      <c r="I22" s="6" t="n"/>
      <c r="J22" s="6" t="n"/>
      <c r="K22" s="14" t="n"/>
      <c r="L22" s="14">
        <f>IF(OR($H22="",$K22=""),"",ROUND($H22*$K22,0))</f>
        <v/>
      </c>
      <c r="M22" s="7" t="n"/>
    </row>
    <row r="23" ht="17" customHeight="1">
      <c r="A23" s="13" t="n"/>
      <c r="B23" s="7" t="n"/>
      <c r="C23" s="7" t="n"/>
      <c r="D23" s="6" t="n"/>
      <c r="E23" s="7" t="n"/>
      <c r="F23" s="7" t="n"/>
      <c r="G23" s="6" t="n"/>
      <c r="H23" s="6" t="n"/>
      <c r="I23" s="6" t="n"/>
      <c r="J23" s="6" t="n"/>
      <c r="K23" s="14" t="n"/>
      <c r="L23" s="14">
        <f>IF(OR($H23="",$K23=""),"",ROUND($H23*$K23,0))</f>
        <v/>
      </c>
      <c r="M23" s="7" t="n"/>
    </row>
    <row r="24" ht="17" customHeight="1">
      <c r="A24" s="13" t="n"/>
      <c r="B24" s="7" t="n"/>
      <c r="C24" s="7" t="n"/>
      <c r="D24" s="6" t="n"/>
      <c r="E24" s="7" t="n"/>
      <c r="F24" s="7" t="n"/>
      <c r="G24" s="6" t="n"/>
      <c r="H24" s="6" t="n"/>
      <c r="I24" s="6" t="n"/>
      <c r="J24" s="6" t="n"/>
      <c r="K24" s="14" t="n"/>
      <c r="L24" s="14">
        <f>IF(OR($H24="",$K24=""),"",ROUND($H24*$K24,0))</f>
        <v/>
      </c>
      <c r="M24" s="7" t="n"/>
    </row>
    <row r="25" ht="17" customHeight="1">
      <c r="A25" s="13" t="n"/>
      <c r="B25" s="7" t="n"/>
      <c r="C25" s="7" t="n"/>
      <c r="D25" s="6" t="n"/>
      <c r="E25" s="7" t="n"/>
      <c r="F25" s="7" t="n"/>
      <c r="G25" s="6" t="n"/>
      <c r="H25" s="6" t="n"/>
      <c r="I25" s="6" t="n"/>
      <c r="J25" s="6" t="n"/>
      <c r="K25" s="14" t="n"/>
      <c r="L25" s="14">
        <f>IF(OR($H25="",$K25=""),"",ROUND($H25*$K25,0))</f>
        <v/>
      </c>
      <c r="M25" s="7" t="n"/>
    </row>
    <row r="26" ht="17" customHeight="1">
      <c r="A26" s="13" t="n"/>
      <c r="B26" s="7" t="n"/>
      <c r="C26" s="7" t="n"/>
      <c r="D26" s="6" t="n"/>
      <c r="E26" s="7" t="n"/>
      <c r="F26" s="7" t="n"/>
      <c r="G26" s="6" t="n"/>
      <c r="H26" s="6" t="n"/>
      <c r="I26" s="6" t="n"/>
      <c r="J26" s="6" t="n"/>
      <c r="K26" s="14" t="n"/>
      <c r="L26" s="14">
        <f>IF(OR($H26="",$K26=""),"",ROUND($H26*$K26,0))</f>
        <v/>
      </c>
      <c r="M26" s="7" t="n"/>
    </row>
    <row r="27" ht="17" customHeight="1">
      <c r="A27" s="13" t="n"/>
      <c r="B27" s="7" t="n"/>
      <c r="C27" s="7" t="n"/>
      <c r="D27" s="6" t="n"/>
      <c r="E27" s="7" t="n"/>
      <c r="F27" s="7" t="n"/>
      <c r="G27" s="6" t="n"/>
      <c r="H27" s="6" t="n"/>
      <c r="I27" s="6" t="n"/>
      <c r="J27" s="6" t="n"/>
      <c r="K27" s="14" t="n"/>
      <c r="L27" s="14">
        <f>IF(OR($H27="",$K27=""),"",ROUND($H27*$K27,0))</f>
        <v/>
      </c>
      <c r="M27" s="7" t="n"/>
    </row>
    <row r="28" ht="17" customHeight="1">
      <c r="A28" s="13" t="n"/>
      <c r="B28" s="7" t="n"/>
      <c r="C28" s="7" t="n"/>
      <c r="D28" s="6" t="n"/>
      <c r="E28" s="7" t="n"/>
      <c r="F28" s="7" t="n"/>
      <c r="G28" s="6" t="n"/>
      <c r="H28" s="6" t="n"/>
      <c r="I28" s="6" t="n"/>
      <c r="J28" s="6" t="n"/>
      <c r="K28" s="14" t="n"/>
      <c r="L28" s="14">
        <f>IF(OR($H28="",$K28=""),"",ROUND($H28*$K28,0))</f>
        <v/>
      </c>
      <c r="M28" s="7" t="n"/>
    </row>
    <row r="29" ht="17" customHeight="1">
      <c r="A29" s="13" t="n"/>
      <c r="B29" s="7" t="n"/>
      <c r="C29" s="7" t="n"/>
      <c r="D29" s="6" t="n"/>
      <c r="E29" s="7" t="n"/>
      <c r="F29" s="7" t="n"/>
      <c r="G29" s="6" t="n"/>
      <c r="H29" s="6" t="n"/>
      <c r="I29" s="6" t="n"/>
      <c r="J29" s="6" t="n"/>
      <c r="K29" s="14" t="n"/>
      <c r="L29" s="14">
        <f>IF(OR($H29="",$K29=""),"",ROUND($H29*$K29,0))</f>
        <v/>
      </c>
      <c r="M29" s="7" t="n"/>
    </row>
    <row r="30" ht="17" customHeight="1">
      <c r="A30" s="13" t="n"/>
      <c r="B30" s="7" t="n"/>
      <c r="C30" s="7" t="n"/>
      <c r="D30" s="6" t="n"/>
      <c r="E30" s="7" t="n"/>
      <c r="F30" s="7" t="n"/>
      <c r="G30" s="6" t="n"/>
      <c r="H30" s="6" t="n"/>
      <c r="I30" s="6" t="n"/>
      <c r="J30" s="6" t="n"/>
      <c r="K30" s="14" t="n"/>
      <c r="L30" s="14">
        <f>IF(OR($H30="",$K30=""),"",ROUND($H30*$K30,0))</f>
        <v/>
      </c>
      <c r="M30" s="7" t="n"/>
    </row>
    <row r="31" ht="17" customHeight="1">
      <c r="A31" s="13" t="n"/>
      <c r="B31" s="7" t="n"/>
      <c r="C31" s="7" t="n"/>
      <c r="D31" s="6" t="n"/>
      <c r="E31" s="7" t="n"/>
      <c r="F31" s="7" t="n"/>
      <c r="G31" s="6" t="n"/>
      <c r="H31" s="6" t="n"/>
      <c r="I31" s="6" t="n"/>
      <c r="J31" s="6" t="n"/>
      <c r="K31" s="14" t="n"/>
      <c r="L31" s="14">
        <f>IF(OR($H31="",$K31=""),"",ROUND($H31*$K31,0))</f>
        <v/>
      </c>
      <c r="M31" s="7" t="n"/>
    </row>
    <row r="32" ht="17" customHeight="1">
      <c r="A32" s="13" t="n"/>
      <c r="B32" s="7" t="n"/>
      <c r="C32" s="7" t="n"/>
      <c r="D32" s="6" t="n"/>
      <c r="E32" s="7" t="n"/>
      <c r="F32" s="7" t="n"/>
      <c r="G32" s="6" t="n"/>
      <c r="H32" s="6" t="n"/>
      <c r="I32" s="6" t="n"/>
      <c r="J32" s="6" t="n"/>
      <c r="K32" s="14" t="n"/>
      <c r="L32" s="14">
        <f>IF(OR($H32="",$K32=""),"",ROUND($H32*$K32,0))</f>
        <v/>
      </c>
      <c r="M32" s="7" t="n"/>
    </row>
    <row r="33" ht="17" customHeight="1">
      <c r="A33" s="13" t="n"/>
      <c r="B33" s="7" t="n"/>
      <c r="C33" s="7" t="n"/>
      <c r="D33" s="6" t="n"/>
      <c r="E33" s="7" t="n"/>
      <c r="F33" s="7" t="n"/>
      <c r="G33" s="6" t="n"/>
      <c r="H33" s="6" t="n"/>
      <c r="I33" s="6" t="n"/>
      <c r="J33" s="6" t="n"/>
      <c r="K33" s="14" t="n"/>
      <c r="L33" s="14">
        <f>IF(OR($H33="",$K33=""),"",ROUND($H33*$K33,0))</f>
        <v/>
      </c>
      <c r="M33" s="7" t="n"/>
    </row>
    <row r="34" ht="17" customHeight="1">
      <c r="A34" s="13" t="n"/>
      <c r="B34" s="7" t="n"/>
      <c r="C34" s="7" t="n"/>
      <c r="D34" s="6" t="n"/>
      <c r="E34" s="7" t="n"/>
      <c r="F34" s="7" t="n"/>
      <c r="G34" s="6" t="n"/>
      <c r="H34" s="6" t="n"/>
      <c r="I34" s="6" t="n"/>
      <c r="J34" s="6" t="n"/>
      <c r="K34" s="14" t="n"/>
      <c r="L34" s="14">
        <f>IF(OR($H34="",$K34=""),"",ROUND($H34*$K34,0))</f>
        <v/>
      </c>
      <c r="M34" s="7" t="n"/>
    </row>
    <row r="35" ht="17" customHeight="1">
      <c r="A35" s="13" t="n"/>
      <c r="B35" s="7" t="n"/>
      <c r="C35" s="7" t="n"/>
      <c r="D35" s="6" t="n"/>
      <c r="E35" s="7" t="n"/>
      <c r="F35" s="7" t="n"/>
      <c r="G35" s="6" t="n"/>
      <c r="H35" s="6" t="n"/>
      <c r="I35" s="6" t="n"/>
      <c r="J35" s="6" t="n"/>
      <c r="K35" s="14" t="n"/>
      <c r="L35" s="14">
        <f>IF(OR($H35="",$K35=""),"",ROUND($H35*$K35,0))</f>
        <v/>
      </c>
      <c r="M35" s="7" t="n"/>
    </row>
    <row r="36" ht="17" customHeight="1">
      <c r="A36" s="13" t="n"/>
      <c r="B36" s="7" t="n"/>
      <c r="C36" s="7" t="n"/>
      <c r="D36" s="6" t="n"/>
      <c r="E36" s="7" t="n"/>
      <c r="F36" s="7" t="n"/>
      <c r="G36" s="6" t="n"/>
      <c r="H36" s="6" t="n"/>
      <c r="I36" s="6" t="n"/>
      <c r="J36" s="6" t="n"/>
      <c r="K36" s="14" t="n"/>
      <c r="L36" s="14">
        <f>IF(OR($H36="",$K36=""),"",ROUND($H36*$K36,0))</f>
        <v/>
      </c>
      <c r="M36" s="7" t="n"/>
    </row>
    <row r="37" ht="17" customHeight="1">
      <c r="A37" s="13" t="n"/>
      <c r="B37" s="7" t="n"/>
      <c r="C37" s="7" t="n"/>
      <c r="D37" s="6" t="n"/>
      <c r="E37" s="7" t="n"/>
      <c r="F37" s="7" t="n"/>
      <c r="G37" s="6" t="n"/>
      <c r="H37" s="6" t="n"/>
      <c r="I37" s="6" t="n"/>
      <c r="J37" s="6" t="n"/>
      <c r="K37" s="14" t="n"/>
      <c r="L37" s="14">
        <f>IF(OR($H37="",$K37=""),"",ROUND($H37*$K37,0))</f>
        <v/>
      </c>
      <c r="M37" s="7" t="n"/>
    </row>
    <row r="38" ht="17" customHeight="1">
      <c r="A38" s="13" t="n"/>
      <c r="B38" s="7" t="n"/>
      <c r="C38" s="7" t="n"/>
      <c r="D38" s="6" t="n"/>
      <c r="E38" s="7" t="n"/>
      <c r="F38" s="7" t="n"/>
      <c r="G38" s="6" t="n"/>
      <c r="H38" s="6" t="n"/>
      <c r="I38" s="6" t="n"/>
      <c r="J38" s="6" t="n"/>
      <c r="K38" s="14" t="n"/>
      <c r="L38" s="14">
        <f>IF(OR($H38="",$K38=""),"",ROUND($H38*$K38,0))</f>
        <v/>
      </c>
      <c r="M38" s="7" t="n"/>
    </row>
    <row r="39" ht="17" customHeight="1">
      <c r="A39" s="13" t="n"/>
      <c r="B39" s="7" t="n"/>
      <c r="C39" s="7" t="n"/>
      <c r="D39" s="6" t="n"/>
      <c r="E39" s="7" t="n"/>
      <c r="F39" s="7" t="n"/>
      <c r="G39" s="6" t="n"/>
      <c r="H39" s="6" t="n"/>
      <c r="I39" s="6" t="n"/>
      <c r="J39" s="6" t="n"/>
      <c r="K39" s="14" t="n"/>
      <c r="L39" s="14">
        <f>IF(OR($H39="",$K39=""),"",ROUND($H39*$K39,0))</f>
        <v/>
      </c>
      <c r="M39" s="7" t="n"/>
    </row>
    <row r="40" ht="17" customHeight="1">
      <c r="A40" s="13" t="n"/>
      <c r="B40" s="7" t="n"/>
      <c r="C40" s="7" t="n"/>
      <c r="D40" s="6" t="n"/>
      <c r="E40" s="7" t="n"/>
      <c r="F40" s="7" t="n"/>
      <c r="G40" s="6" t="n"/>
      <c r="H40" s="6" t="n"/>
      <c r="I40" s="6" t="n"/>
      <c r="J40" s="6" t="n"/>
      <c r="K40" s="14" t="n"/>
      <c r="L40" s="14">
        <f>IF(OR($H40="",$K40=""),"",ROUND($H40*$K40,0))</f>
        <v/>
      </c>
      <c r="M40" s="7" t="n"/>
    </row>
    <row r="41" ht="17" customHeight="1">
      <c r="A41" s="13" t="n"/>
      <c r="B41" s="7" t="n"/>
      <c r="C41" s="7" t="n"/>
      <c r="D41" s="6" t="n"/>
      <c r="E41" s="7" t="n"/>
      <c r="F41" s="7" t="n"/>
      <c r="G41" s="6" t="n"/>
      <c r="H41" s="6" t="n"/>
      <c r="I41" s="6" t="n"/>
      <c r="J41" s="6" t="n"/>
      <c r="K41" s="14" t="n"/>
      <c r="L41" s="14">
        <f>IF(OR($H41="",$K41=""),"",ROUND($H41*$K41,0))</f>
        <v/>
      </c>
      <c r="M41" s="7" t="n"/>
    </row>
    <row r="42" ht="17" customHeight="1">
      <c r="A42" s="13" t="n"/>
      <c r="B42" s="7" t="n"/>
      <c r="C42" s="7" t="n"/>
      <c r="D42" s="6" t="n"/>
      <c r="E42" s="7" t="n"/>
      <c r="F42" s="7" t="n"/>
      <c r="G42" s="6" t="n"/>
      <c r="H42" s="6" t="n"/>
      <c r="I42" s="6" t="n"/>
      <c r="J42" s="6" t="n"/>
      <c r="K42" s="14" t="n"/>
      <c r="L42" s="14">
        <f>IF(OR($H42="",$K42=""),"",ROUND($H42*$K42,0))</f>
        <v/>
      </c>
      <c r="M42" s="7" t="n"/>
    </row>
    <row r="43" ht="17" customHeight="1">
      <c r="A43" s="13" t="n"/>
      <c r="B43" s="7" t="n"/>
      <c r="C43" s="7" t="n"/>
      <c r="D43" s="6" t="n"/>
      <c r="E43" s="7" t="n"/>
      <c r="F43" s="7" t="n"/>
      <c r="G43" s="6" t="n"/>
      <c r="H43" s="6" t="n"/>
      <c r="I43" s="6" t="n"/>
      <c r="J43" s="6" t="n"/>
      <c r="K43" s="14" t="n"/>
      <c r="L43" s="14">
        <f>IF(OR($H43="",$K43=""),"",ROUND($H43*$K43,0))</f>
        <v/>
      </c>
      <c r="M43" s="7" t="n"/>
    </row>
    <row r="44" ht="17" customHeight="1">
      <c r="A44" s="13" t="n"/>
      <c r="B44" s="7" t="n"/>
      <c r="C44" s="7" t="n"/>
      <c r="D44" s="6" t="n"/>
      <c r="E44" s="7" t="n"/>
      <c r="F44" s="7" t="n"/>
      <c r="G44" s="6" t="n"/>
      <c r="H44" s="6" t="n"/>
      <c r="I44" s="6" t="n"/>
      <c r="J44" s="6" t="n"/>
      <c r="K44" s="14" t="n"/>
      <c r="L44" s="14">
        <f>IF(OR($H44="",$K44=""),"",ROUND($H44*$K44,0))</f>
        <v/>
      </c>
      <c r="M44" s="7" t="n"/>
    </row>
    <row r="45" ht="17" customHeight="1">
      <c r="A45" s="13" t="n"/>
      <c r="B45" s="7" t="n"/>
      <c r="C45" s="7" t="n"/>
      <c r="D45" s="6" t="n"/>
      <c r="E45" s="7" t="n"/>
      <c r="F45" s="7" t="n"/>
      <c r="G45" s="6" t="n"/>
      <c r="H45" s="6" t="n"/>
      <c r="I45" s="6" t="n"/>
      <c r="J45" s="6" t="n"/>
      <c r="K45" s="14" t="n"/>
      <c r="L45" s="14">
        <f>IF(OR($H45="",$K45=""),"",ROUND($H45*$K45,0))</f>
        <v/>
      </c>
      <c r="M45" s="7" t="n"/>
    </row>
    <row r="46" ht="17" customHeight="1">
      <c r="A46" s="13" t="n"/>
      <c r="B46" s="7" t="n"/>
      <c r="C46" s="7" t="n"/>
      <c r="D46" s="6" t="n"/>
      <c r="E46" s="7" t="n"/>
      <c r="F46" s="7" t="n"/>
      <c r="G46" s="6" t="n"/>
      <c r="H46" s="6" t="n"/>
      <c r="I46" s="6" t="n"/>
      <c r="J46" s="6" t="n"/>
      <c r="K46" s="14" t="n"/>
      <c r="L46" s="14">
        <f>IF(OR($H46="",$K46=""),"",ROUND($H46*$K46,0))</f>
        <v/>
      </c>
      <c r="M46" s="7" t="n"/>
    </row>
    <row r="47" ht="17" customHeight="1">
      <c r="A47" s="13" t="n"/>
      <c r="B47" s="7" t="n"/>
      <c r="C47" s="7" t="n"/>
      <c r="D47" s="6" t="n"/>
      <c r="E47" s="7" t="n"/>
      <c r="F47" s="7" t="n"/>
      <c r="G47" s="6" t="n"/>
      <c r="H47" s="6" t="n"/>
      <c r="I47" s="6" t="n"/>
      <c r="J47" s="6" t="n"/>
      <c r="K47" s="14" t="n"/>
      <c r="L47" s="14">
        <f>IF(OR($H47="",$K47=""),"",ROUND($H47*$K47,0))</f>
        <v/>
      </c>
      <c r="M47" s="7" t="n"/>
    </row>
    <row r="48" ht="17" customHeight="1">
      <c r="A48" s="13" t="n"/>
      <c r="B48" s="7" t="n"/>
      <c r="C48" s="7" t="n"/>
      <c r="D48" s="6" t="n"/>
      <c r="E48" s="7" t="n"/>
      <c r="F48" s="7" t="n"/>
      <c r="G48" s="6" t="n"/>
      <c r="H48" s="6" t="n"/>
      <c r="I48" s="6" t="n"/>
      <c r="J48" s="6" t="n"/>
      <c r="K48" s="14" t="n"/>
      <c r="L48" s="14">
        <f>IF(OR($H48="",$K48=""),"",ROUND($H48*$K48,0))</f>
        <v/>
      </c>
      <c r="M48" s="7" t="n"/>
    </row>
    <row r="49" ht="17" customHeight="1">
      <c r="A49" s="13" t="n"/>
      <c r="B49" s="7" t="n"/>
      <c r="C49" s="7" t="n"/>
      <c r="D49" s="6" t="n"/>
      <c r="E49" s="7" t="n"/>
      <c r="F49" s="7" t="n"/>
      <c r="G49" s="6" t="n"/>
      <c r="H49" s="6" t="n"/>
      <c r="I49" s="6" t="n"/>
      <c r="J49" s="6" t="n"/>
      <c r="K49" s="14" t="n"/>
      <c r="L49" s="14">
        <f>IF(OR($H49="",$K49=""),"",ROUND($H49*$K49,0))</f>
        <v/>
      </c>
      <c r="M49" s="7" t="n"/>
    </row>
    <row r="50" ht="17" customHeight="1">
      <c r="A50" s="13" t="n"/>
      <c r="B50" s="7" t="n"/>
      <c r="C50" s="7" t="n"/>
      <c r="D50" s="6" t="n"/>
      <c r="E50" s="7" t="n"/>
      <c r="F50" s="7" t="n"/>
      <c r="G50" s="6" t="n"/>
      <c r="H50" s="6" t="n"/>
      <c r="I50" s="6" t="n"/>
      <c r="J50" s="6" t="n"/>
      <c r="K50" s="14" t="n"/>
      <c r="L50" s="14">
        <f>IF(OR($H50="",$K50=""),"",ROUND($H50*$K50,0))</f>
        <v/>
      </c>
      <c r="M50" s="7" t="n"/>
    </row>
    <row r="51" ht="17" customHeight="1">
      <c r="A51" s="13" t="n"/>
      <c r="B51" s="7" t="n"/>
      <c r="C51" s="7" t="n"/>
      <c r="D51" s="6" t="n"/>
      <c r="E51" s="7" t="n"/>
      <c r="F51" s="7" t="n"/>
      <c r="G51" s="6" t="n"/>
      <c r="H51" s="6" t="n"/>
      <c r="I51" s="6" t="n"/>
      <c r="J51" s="6" t="n"/>
      <c r="K51" s="14" t="n"/>
      <c r="L51" s="14">
        <f>IF(OR($H51="",$K51=""),"",ROUND($H51*$K51,0))</f>
        <v/>
      </c>
      <c r="M51" s="7" t="n"/>
    </row>
    <row r="52" ht="17" customHeight="1">
      <c r="A52" s="13" t="n"/>
      <c r="B52" s="7" t="n"/>
      <c r="C52" s="7" t="n"/>
      <c r="D52" s="6" t="n"/>
      <c r="E52" s="7" t="n"/>
      <c r="F52" s="7" t="n"/>
      <c r="G52" s="6" t="n"/>
      <c r="H52" s="6" t="n"/>
      <c r="I52" s="6" t="n"/>
      <c r="J52" s="6" t="n"/>
      <c r="K52" s="14" t="n"/>
      <c r="L52" s="14">
        <f>IF(OR($H52="",$K52=""),"",ROUND($H52*$K52,0))</f>
        <v/>
      </c>
      <c r="M52" s="7" t="n"/>
    </row>
    <row r="53" ht="17" customHeight="1">
      <c r="A53" s="13" t="n"/>
      <c r="B53" s="7" t="n"/>
      <c r="C53" s="7" t="n"/>
      <c r="D53" s="6" t="n"/>
      <c r="E53" s="7" t="n"/>
      <c r="F53" s="7" t="n"/>
      <c r="G53" s="6" t="n"/>
      <c r="H53" s="6" t="n"/>
      <c r="I53" s="6" t="n"/>
      <c r="J53" s="6" t="n"/>
      <c r="K53" s="14" t="n"/>
      <c r="L53" s="14">
        <f>IF(OR($H53="",$K53=""),"",ROUND($H53*$K53,0))</f>
        <v/>
      </c>
      <c r="M53" s="7" t="n"/>
    </row>
    <row r="54" ht="17" customHeight="1">
      <c r="A54" s="13" t="n"/>
      <c r="B54" s="7" t="n"/>
      <c r="C54" s="7" t="n"/>
      <c r="D54" s="6" t="n"/>
      <c r="E54" s="7" t="n"/>
      <c r="F54" s="7" t="n"/>
      <c r="G54" s="6" t="n"/>
      <c r="H54" s="6" t="n"/>
      <c r="I54" s="6" t="n"/>
      <c r="J54" s="6" t="n"/>
      <c r="K54" s="14" t="n"/>
      <c r="L54" s="14">
        <f>IF(OR($H54="",$K54=""),"",ROUND($H54*$K54,0))</f>
        <v/>
      </c>
      <c r="M54" s="7" t="n"/>
    </row>
    <row r="55" ht="17" customHeight="1">
      <c r="A55" s="13" t="n"/>
      <c r="B55" s="7" t="n"/>
      <c r="C55" s="7" t="n"/>
      <c r="D55" s="6" t="n"/>
      <c r="E55" s="7" t="n"/>
      <c r="F55" s="7" t="n"/>
      <c r="G55" s="6" t="n"/>
      <c r="H55" s="6" t="n"/>
      <c r="I55" s="6" t="n"/>
      <c r="J55" s="6" t="n"/>
      <c r="K55" s="14" t="n"/>
      <c r="L55" s="14">
        <f>IF(OR($H55="",$K55=""),"",ROUND($H55*$K55,0))</f>
        <v/>
      </c>
      <c r="M55" s="7" t="n"/>
    </row>
    <row r="56" ht="17" customHeight="1">
      <c r="A56" s="13" t="n"/>
      <c r="B56" s="7" t="n"/>
      <c r="C56" s="7" t="n"/>
      <c r="D56" s="6" t="n"/>
      <c r="E56" s="7" t="n"/>
      <c r="F56" s="7" t="n"/>
      <c r="G56" s="6" t="n"/>
      <c r="H56" s="6" t="n"/>
      <c r="I56" s="6" t="n"/>
      <c r="J56" s="6" t="n"/>
      <c r="K56" s="14" t="n"/>
      <c r="L56" s="14">
        <f>IF(OR($H56="",$K56=""),"",ROUND($H56*$K56,0))</f>
        <v/>
      </c>
      <c r="M56" s="7" t="n"/>
    </row>
    <row r="57" ht="17" customHeight="1">
      <c r="A57" s="13" t="n"/>
      <c r="B57" s="7" t="n"/>
      <c r="C57" s="7" t="n"/>
      <c r="D57" s="6" t="n"/>
      <c r="E57" s="7" t="n"/>
      <c r="F57" s="7" t="n"/>
      <c r="G57" s="6" t="n"/>
      <c r="H57" s="6" t="n"/>
      <c r="I57" s="6" t="n"/>
      <c r="J57" s="6" t="n"/>
      <c r="K57" s="14" t="n"/>
      <c r="L57" s="14">
        <f>IF(OR($H57="",$K57=""),"",ROUND($H57*$K57,0))</f>
        <v/>
      </c>
      <c r="M57" s="7" t="n"/>
    </row>
    <row r="58" ht="17" customHeight="1">
      <c r="A58" s="13" t="n"/>
      <c r="B58" s="7" t="n"/>
      <c r="C58" s="7" t="n"/>
      <c r="D58" s="6" t="n"/>
      <c r="E58" s="7" t="n"/>
      <c r="F58" s="7" t="n"/>
      <c r="G58" s="6" t="n"/>
      <c r="H58" s="6" t="n"/>
      <c r="I58" s="6" t="n"/>
      <c r="J58" s="6" t="n"/>
      <c r="K58" s="14" t="n"/>
      <c r="L58" s="14">
        <f>IF(OR($H58="",$K58=""),"",ROUND($H58*$K58,0))</f>
        <v/>
      </c>
      <c r="M58" s="7" t="n"/>
    </row>
    <row r="59" ht="17" customHeight="1">
      <c r="A59" s="13" t="n"/>
      <c r="B59" s="7" t="n"/>
      <c r="C59" s="7" t="n"/>
      <c r="D59" s="6" t="n"/>
      <c r="E59" s="7" t="n"/>
      <c r="F59" s="7" t="n"/>
      <c r="G59" s="6" t="n"/>
      <c r="H59" s="6" t="n"/>
      <c r="I59" s="6" t="n"/>
      <c r="J59" s="6" t="n"/>
      <c r="K59" s="14" t="n"/>
      <c r="L59" s="14">
        <f>IF(OR($H59="",$K59=""),"",ROUND($H59*$K59,0))</f>
        <v/>
      </c>
      <c r="M59" s="7" t="n"/>
    </row>
    <row r="60" ht="17" customHeight="1">
      <c r="A60" s="13" t="n"/>
      <c r="B60" s="7" t="n"/>
      <c r="C60" s="7" t="n"/>
      <c r="D60" s="6" t="n"/>
      <c r="E60" s="7" t="n"/>
      <c r="F60" s="7" t="n"/>
      <c r="G60" s="6" t="n"/>
      <c r="H60" s="6" t="n"/>
      <c r="I60" s="6" t="n"/>
      <c r="J60" s="6" t="n"/>
      <c r="K60" s="14" t="n"/>
      <c r="L60" s="14">
        <f>IF(OR($H60="",$K60=""),"",ROUND($H60*$K60,0))</f>
        <v/>
      </c>
      <c r="M60" s="7" t="n"/>
    </row>
    <row r="61" ht="17" customHeight="1">
      <c r="A61" s="13" t="n"/>
      <c r="B61" s="7" t="n"/>
      <c r="C61" s="7" t="n"/>
      <c r="D61" s="6" t="n"/>
      <c r="E61" s="7" t="n"/>
      <c r="F61" s="7" t="n"/>
      <c r="G61" s="6" t="n"/>
      <c r="H61" s="6" t="n"/>
      <c r="I61" s="6" t="n"/>
      <c r="J61" s="6" t="n"/>
      <c r="K61" s="14" t="n"/>
      <c r="L61" s="14">
        <f>IF(OR($H61="",$K61=""),"",ROUND($H61*$K61,0))</f>
        <v/>
      </c>
      <c r="M61" s="7" t="n"/>
    </row>
    <row r="62" ht="17" customHeight="1">
      <c r="A62" s="13" t="n"/>
      <c r="B62" s="7" t="n"/>
      <c r="C62" s="7" t="n"/>
      <c r="D62" s="6" t="n"/>
      <c r="E62" s="7" t="n"/>
      <c r="F62" s="7" t="n"/>
      <c r="G62" s="6" t="n"/>
      <c r="H62" s="6" t="n"/>
      <c r="I62" s="6" t="n"/>
      <c r="J62" s="6" t="n"/>
      <c r="K62" s="14" t="n"/>
      <c r="L62" s="14">
        <f>IF(OR($H62="",$K62=""),"",ROUND($H62*$K62,0))</f>
        <v/>
      </c>
      <c r="M62" s="7" t="n"/>
    </row>
    <row r="63" ht="17" customHeight="1">
      <c r="A63" s="13" t="n"/>
      <c r="B63" s="7" t="n"/>
      <c r="C63" s="7" t="n"/>
      <c r="D63" s="6" t="n"/>
      <c r="E63" s="7" t="n"/>
      <c r="F63" s="7" t="n"/>
      <c r="G63" s="6" t="n"/>
      <c r="H63" s="6" t="n"/>
      <c r="I63" s="6" t="n"/>
      <c r="J63" s="6" t="n"/>
      <c r="K63" s="14" t="n"/>
      <c r="L63" s="14">
        <f>IF(OR($H63="",$K63=""),"",ROUND($H63*$K63,0))</f>
        <v/>
      </c>
      <c r="M63" s="7" t="n"/>
    </row>
    <row r="64" ht="17" customHeight="1">
      <c r="A64" s="13" t="n"/>
      <c r="B64" s="7" t="n"/>
      <c r="C64" s="7" t="n"/>
      <c r="D64" s="6" t="n"/>
      <c r="E64" s="7" t="n"/>
      <c r="F64" s="7" t="n"/>
      <c r="G64" s="6" t="n"/>
      <c r="H64" s="6" t="n"/>
      <c r="I64" s="6" t="n"/>
      <c r="J64" s="6" t="n"/>
      <c r="K64" s="14" t="n"/>
      <c r="L64" s="14">
        <f>IF(OR($H64="",$K64=""),"",ROUND($H64*$K64,0))</f>
        <v/>
      </c>
      <c r="M64" s="7" t="n"/>
    </row>
    <row r="65" ht="17" customHeight="1">
      <c r="A65" s="13" t="n"/>
      <c r="B65" s="7" t="n"/>
      <c r="C65" s="7" t="n"/>
      <c r="D65" s="6" t="n"/>
      <c r="E65" s="7" t="n"/>
      <c r="F65" s="7" t="n"/>
      <c r="G65" s="6" t="n"/>
      <c r="H65" s="6" t="n"/>
      <c r="I65" s="6" t="n"/>
      <c r="J65" s="6" t="n"/>
      <c r="K65" s="14" t="n"/>
      <c r="L65" s="14">
        <f>IF(OR($H65="",$K65=""),"",ROUND($H65*$K65,0))</f>
        <v/>
      </c>
      <c r="M65" s="7" t="n"/>
    </row>
    <row r="66" ht="17" customHeight="1">
      <c r="A66" s="13" t="n"/>
      <c r="B66" s="7" t="n"/>
      <c r="C66" s="7" t="n"/>
      <c r="D66" s="6" t="n"/>
      <c r="E66" s="7" t="n"/>
      <c r="F66" s="7" t="n"/>
      <c r="G66" s="6" t="n"/>
      <c r="H66" s="6" t="n"/>
      <c r="I66" s="6" t="n"/>
      <c r="J66" s="6" t="n"/>
      <c r="K66" s="14" t="n"/>
      <c r="L66" s="14">
        <f>IF(OR($H66="",$K66=""),"",ROUND($H66*$K66,0))</f>
        <v/>
      </c>
      <c r="M66" s="7" t="n"/>
    </row>
    <row r="67" ht="17" customHeight="1">
      <c r="A67" s="13" t="n"/>
      <c r="B67" s="7" t="n"/>
      <c r="C67" s="7" t="n"/>
      <c r="D67" s="6" t="n"/>
      <c r="E67" s="7" t="n"/>
      <c r="F67" s="7" t="n"/>
      <c r="G67" s="6" t="n"/>
      <c r="H67" s="6" t="n"/>
      <c r="I67" s="6" t="n"/>
      <c r="J67" s="6" t="n"/>
      <c r="K67" s="14" t="n"/>
      <c r="L67" s="14">
        <f>IF(OR($H67="",$K67=""),"",ROUND($H67*$K67,0))</f>
        <v/>
      </c>
      <c r="M67" s="7" t="n"/>
    </row>
    <row r="68" ht="17" customHeight="1">
      <c r="A68" s="13" t="n"/>
      <c r="B68" s="7" t="n"/>
      <c r="C68" s="7" t="n"/>
      <c r="D68" s="6" t="n"/>
      <c r="E68" s="7" t="n"/>
      <c r="F68" s="7" t="n"/>
      <c r="G68" s="6" t="n"/>
      <c r="H68" s="6" t="n"/>
      <c r="I68" s="6" t="n"/>
      <c r="J68" s="6" t="n"/>
      <c r="K68" s="14" t="n"/>
      <c r="L68" s="14">
        <f>IF(OR($H68="",$K68=""),"",ROUND($H68*$K68,0))</f>
        <v/>
      </c>
      <c r="M68" s="7" t="n"/>
    </row>
    <row r="69" ht="17" customHeight="1">
      <c r="A69" s="13" t="n"/>
      <c r="B69" s="7" t="n"/>
      <c r="C69" s="7" t="n"/>
      <c r="D69" s="6" t="n"/>
      <c r="E69" s="7" t="n"/>
      <c r="F69" s="7" t="n"/>
      <c r="G69" s="6" t="n"/>
      <c r="H69" s="6" t="n"/>
      <c r="I69" s="6" t="n"/>
      <c r="J69" s="6" t="n"/>
      <c r="K69" s="14" t="n"/>
      <c r="L69" s="14">
        <f>IF(OR($H69="",$K69=""),"",ROUND($H69*$K69,0))</f>
        <v/>
      </c>
      <c r="M69" s="7" t="n"/>
    </row>
    <row r="70" ht="17" customHeight="1">
      <c r="A70" s="13" t="n"/>
      <c r="B70" s="7" t="n"/>
      <c r="C70" s="7" t="n"/>
      <c r="D70" s="6" t="n"/>
      <c r="E70" s="7" t="n"/>
      <c r="F70" s="7" t="n"/>
      <c r="G70" s="6" t="n"/>
      <c r="H70" s="6" t="n"/>
      <c r="I70" s="6" t="n"/>
      <c r="J70" s="6" t="n"/>
      <c r="K70" s="14" t="n"/>
      <c r="L70" s="14">
        <f>IF(OR($H70="",$K70=""),"",ROUND($H70*$K70,0))</f>
        <v/>
      </c>
      <c r="M70" s="7" t="n"/>
    </row>
    <row r="71" ht="17" customHeight="1">
      <c r="A71" s="13" t="n"/>
      <c r="B71" s="7" t="n"/>
      <c r="C71" s="7" t="n"/>
      <c r="D71" s="6" t="n"/>
      <c r="E71" s="7" t="n"/>
      <c r="F71" s="7" t="n"/>
      <c r="G71" s="6" t="n"/>
      <c r="H71" s="6" t="n"/>
      <c r="I71" s="6" t="n"/>
      <c r="J71" s="6" t="n"/>
      <c r="K71" s="14" t="n"/>
      <c r="L71" s="14">
        <f>IF(OR($H71="",$K71=""),"",ROUND($H71*$K71,0))</f>
        <v/>
      </c>
      <c r="M71" s="7" t="n"/>
    </row>
    <row r="72" ht="17" customHeight="1">
      <c r="A72" s="13" t="n"/>
      <c r="B72" s="7" t="n"/>
      <c r="C72" s="7" t="n"/>
      <c r="D72" s="6" t="n"/>
      <c r="E72" s="7" t="n"/>
      <c r="F72" s="7" t="n"/>
      <c r="G72" s="6" t="n"/>
      <c r="H72" s="6" t="n"/>
      <c r="I72" s="6" t="n"/>
      <c r="J72" s="6" t="n"/>
      <c r="K72" s="14" t="n"/>
      <c r="L72" s="14">
        <f>IF(OR($H72="",$K72=""),"",ROUND($H72*$K72,0))</f>
        <v/>
      </c>
      <c r="M72" s="7" t="n"/>
    </row>
    <row r="73" ht="17" customHeight="1">
      <c r="A73" s="13" t="n"/>
      <c r="B73" s="7" t="n"/>
      <c r="C73" s="7" t="n"/>
      <c r="D73" s="6" t="n"/>
      <c r="E73" s="7" t="n"/>
      <c r="F73" s="7" t="n"/>
      <c r="G73" s="6" t="n"/>
      <c r="H73" s="6" t="n"/>
      <c r="I73" s="6" t="n"/>
      <c r="J73" s="6" t="n"/>
      <c r="K73" s="14" t="n"/>
      <c r="L73" s="14">
        <f>IF(OR($H73="",$K73=""),"",ROUND($H73*$K73,0))</f>
        <v/>
      </c>
      <c r="M73" s="7" t="n"/>
    </row>
    <row r="74" ht="17" customHeight="1">
      <c r="A74" s="13" t="n"/>
      <c r="B74" s="7" t="n"/>
      <c r="C74" s="7" t="n"/>
      <c r="D74" s="6" t="n"/>
      <c r="E74" s="7" t="n"/>
      <c r="F74" s="7" t="n"/>
      <c r="G74" s="6" t="n"/>
      <c r="H74" s="6" t="n"/>
      <c r="I74" s="6" t="n"/>
      <c r="J74" s="6" t="n"/>
      <c r="K74" s="14" t="n"/>
      <c r="L74" s="14">
        <f>IF(OR($H74="",$K74=""),"",ROUND($H74*$K74,0))</f>
        <v/>
      </c>
      <c r="M74" s="7" t="n"/>
    </row>
    <row r="75" ht="17" customHeight="1">
      <c r="A75" s="13" t="n"/>
      <c r="B75" s="7" t="n"/>
      <c r="C75" s="7" t="n"/>
      <c r="D75" s="6" t="n"/>
      <c r="E75" s="7" t="n"/>
      <c r="F75" s="7" t="n"/>
      <c r="G75" s="6" t="n"/>
      <c r="H75" s="6" t="n"/>
      <c r="I75" s="6" t="n"/>
      <c r="J75" s="6" t="n"/>
      <c r="K75" s="14" t="n"/>
      <c r="L75" s="14">
        <f>IF(OR($H75="",$K75=""),"",ROUND($H75*$K75,0))</f>
        <v/>
      </c>
      <c r="M75" s="7" t="n"/>
    </row>
    <row r="76" ht="17" customHeight="1">
      <c r="A76" s="13" t="n"/>
      <c r="B76" s="7" t="n"/>
      <c r="C76" s="7" t="n"/>
      <c r="D76" s="6" t="n"/>
      <c r="E76" s="7" t="n"/>
      <c r="F76" s="7" t="n"/>
      <c r="G76" s="6" t="n"/>
      <c r="H76" s="6" t="n"/>
      <c r="I76" s="6" t="n"/>
      <c r="J76" s="6" t="n"/>
      <c r="K76" s="14" t="n"/>
      <c r="L76" s="14">
        <f>IF(OR($H76="",$K76=""),"",ROUND($H76*$K76,0))</f>
        <v/>
      </c>
      <c r="M76" s="7" t="n"/>
    </row>
    <row r="77" ht="17" customHeight="1">
      <c r="A77" s="13" t="n"/>
      <c r="B77" s="7" t="n"/>
      <c r="C77" s="7" t="n"/>
      <c r="D77" s="6" t="n"/>
      <c r="E77" s="7" t="n"/>
      <c r="F77" s="7" t="n"/>
      <c r="G77" s="6" t="n"/>
      <c r="H77" s="6" t="n"/>
      <c r="I77" s="6" t="n"/>
      <c r="J77" s="6" t="n"/>
      <c r="K77" s="14" t="n"/>
      <c r="L77" s="14">
        <f>IF(OR($H77="",$K77=""),"",ROUND($H77*$K77,0))</f>
        <v/>
      </c>
      <c r="M77" s="7" t="n"/>
    </row>
    <row r="78" ht="17" customHeight="1">
      <c r="A78" s="13" t="n"/>
      <c r="B78" s="7" t="n"/>
      <c r="C78" s="7" t="n"/>
      <c r="D78" s="6" t="n"/>
      <c r="E78" s="7" t="n"/>
      <c r="F78" s="7" t="n"/>
      <c r="G78" s="6" t="n"/>
      <c r="H78" s="6" t="n"/>
      <c r="I78" s="6" t="n"/>
      <c r="J78" s="6" t="n"/>
      <c r="K78" s="14" t="n"/>
      <c r="L78" s="14">
        <f>IF(OR($H78="",$K78=""),"",ROUND($H78*$K78,0))</f>
        <v/>
      </c>
      <c r="M78" s="7" t="n"/>
    </row>
    <row r="79" ht="17" customHeight="1">
      <c r="A79" s="13" t="n"/>
      <c r="B79" s="7" t="n"/>
      <c r="C79" s="7" t="n"/>
      <c r="D79" s="6" t="n"/>
      <c r="E79" s="7" t="n"/>
      <c r="F79" s="7" t="n"/>
      <c r="G79" s="6" t="n"/>
      <c r="H79" s="6" t="n"/>
      <c r="I79" s="6" t="n"/>
      <c r="J79" s="6" t="n"/>
      <c r="K79" s="14" t="n"/>
      <c r="L79" s="14">
        <f>IF(OR($H79="",$K79=""),"",ROUND($H79*$K79,0))</f>
        <v/>
      </c>
      <c r="M79" s="7" t="n"/>
    </row>
    <row r="80" ht="17" customHeight="1">
      <c r="A80" s="13" t="n"/>
      <c r="B80" s="7" t="n"/>
      <c r="C80" s="7" t="n"/>
      <c r="D80" s="6" t="n"/>
      <c r="E80" s="7" t="n"/>
      <c r="F80" s="7" t="n"/>
      <c r="G80" s="6" t="n"/>
      <c r="H80" s="6" t="n"/>
      <c r="I80" s="6" t="n"/>
      <c r="J80" s="6" t="n"/>
      <c r="K80" s="14" t="n"/>
      <c r="L80" s="14">
        <f>IF(OR($H80="",$K80=""),"",ROUND($H80*$K80,0))</f>
        <v/>
      </c>
      <c r="M80" s="7" t="n"/>
    </row>
    <row r="81" ht="17" customHeight="1">
      <c r="A81" s="13" t="n"/>
      <c r="B81" s="7" t="n"/>
      <c r="C81" s="7" t="n"/>
      <c r="D81" s="6" t="n"/>
      <c r="E81" s="7" t="n"/>
      <c r="F81" s="7" t="n"/>
      <c r="G81" s="6" t="n"/>
      <c r="H81" s="6" t="n"/>
      <c r="I81" s="6" t="n"/>
      <c r="J81" s="6" t="n"/>
      <c r="K81" s="14" t="n"/>
      <c r="L81" s="14">
        <f>IF(OR($H81="",$K81=""),"",ROUND($H81*$K81,0))</f>
        <v/>
      </c>
      <c r="M81" s="7" t="n"/>
    </row>
    <row r="82" ht="17" customHeight="1">
      <c r="A82" s="13" t="n"/>
      <c r="B82" s="7" t="n"/>
      <c r="C82" s="7" t="n"/>
      <c r="D82" s="6" t="n"/>
      <c r="E82" s="7" t="n"/>
      <c r="F82" s="7" t="n"/>
      <c r="G82" s="6" t="n"/>
      <c r="H82" s="6" t="n"/>
      <c r="I82" s="6" t="n"/>
      <c r="J82" s="6" t="n"/>
      <c r="K82" s="14" t="n"/>
      <c r="L82" s="14">
        <f>IF(OR($H82="",$K82=""),"",ROUND($H82*$K82,0))</f>
        <v/>
      </c>
      <c r="M82" s="7" t="n"/>
    </row>
    <row r="83" ht="17" customHeight="1">
      <c r="A83" s="13" t="n"/>
      <c r="B83" s="7" t="n"/>
      <c r="C83" s="7" t="n"/>
      <c r="D83" s="6" t="n"/>
      <c r="E83" s="7" t="n"/>
      <c r="F83" s="7" t="n"/>
      <c r="G83" s="6" t="n"/>
      <c r="H83" s="6" t="n"/>
      <c r="I83" s="6" t="n"/>
      <c r="J83" s="6" t="n"/>
      <c r="K83" s="14" t="n"/>
      <c r="L83" s="14">
        <f>IF(OR($H83="",$K83=""),"",ROUND($H83*$K83,0))</f>
        <v/>
      </c>
      <c r="M83" s="7" t="n"/>
    </row>
    <row r="84" ht="17" customHeight="1">
      <c r="A84" s="13" t="n"/>
      <c r="B84" s="7" t="n"/>
      <c r="C84" s="7" t="n"/>
      <c r="D84" s="6" t="n"/>
      <c r="E84" s="7" t="n"/>
      <c r="F84" s="7" t="n"/>
      <c r="G84" s="6" t="n"/>
      <c r="H84" s="6" t="n"/>
      <c r="I84" s="6" t="n"/>
      <c r="J84" s="6" t="n"/>
      <c r="K84" s="14" t="n"/>
      <c r="L84" s="14">
        <f>IF(OR($H84="",$K84=""),"",ROUND($H84*$K84,0))</f>
        <v/>
      </c>
      <c r="M84" s="7" t="n"/>
    </row>
    <row r="85" ht="17" customHeight="1">
      <c r="A85" s="13" t="n"/>
      <c r="B85" s="7" t="n"/>
      <c r="C85" s="7" t="n"/>
      <c r="D85" s="6" t="n"/>
      <c r="E85" s="7" t="n"/>
      <c r="F85" s="7" t="n"/>
      <c r="G85" s="6" t="n"/>
      <c r="H85" s="6" t="n"/>
      <c r="I85" s="6" t="n"/>
      <c r="J85" s="6" t="n"/>
      <c r="K85" s="14" t="n"/>
      <c r="L85" s="14">
        <f>IF(OR($H85="",$K85=""),"",ROUND($H85*$K85,0))</f>
        <v/>
      </c>
      <c r="M85" s="7" t="n"/>
    </row>
    <row r="86" ht="17" customHeight="1">
      <c r="A86" s="13" t="n"/>
      <c r="B86" s="7" t="n"/>
      <c r="C86" s="7" t="n"/>
      <c r="D86" s="6" t="n"/>
      <c r="E86" s="7" t="n"/>
      <c r="F86" s="7" t="n"/>
      <c r="G86" s="6" t="n"/>
      <c r="H86" s="6" t="n"/>
      <c r="I86" s="6" t="n"/>
      <c r="J86" s="6" t="n"/>
      <c r="K86" s="14" t="n"/>
      <c r="L86" s="14">
        <f>IF(OR($H86="",$K86=""),"",ROUND($H86*$K86,0))</f>
        <v/>
      </c>
      <c r="M86" s="7" t="n"/>
    </row>
    <row r="87" ht="17" customHeight="1">
      <c r="A87" s="13" t="n"/>
      <c r="B87" s="7" t="n"/>
      <c r="C87" s="7" t="n"/>
      <c r="D87" s="6" t="n"/>
      <c r="E87" s="7" t="n"/>
      <c r="F87" s="7" t="n"/>
      <c r="G87" s="6" t="n"/>
      <c r="H87" s="6" t="n"/>
      <c r="I87" s="6" t="n"/>
      <c r="J87" s="6" t="n"/>
      <c r="K87" s="14" t="n"/>
      <c r="L87" s="14">
        <f>IF(OR($H87="",$K87=""),"",ROUND($H87*$K87,0))</f>
        <v/>
      </c>
      <c r="M87" s="7" t="n"/>
    </row>
    <row r="88" ht="17" customHeight="1">
      <c r="A88" s="13" t="n"/>
      <c r="B88" s="7" t="n"/>
      <c r="C88" s="7" t="n"/>
      <c r="D88" s="6" t="n"/>
      <c r="E88" s="7" t="n"/>
      <c r="F88" s="7" t="n"/>
      <c r="G88" s="6" t="n"/>
      <c r="H88" s="6" t="n"/>
      <c r="I88" s="6" t="n"/>
      <c r="J88" s="6" t="n"/>
      <c r="K88" s="14" t="n"/>
      <c r="L88" s="14">
        <f>IF(OR($H88="",$K88=""),"",ROUND($H88*$K88,0))</f>
        <v/>
      </c>
      <c r="M88" s="7" t="n"/>
    </row>
    <row r="89" ht="17" customHeight="1">
      <c r="A89" s="13" t="n"/>
      <c r="B89" s="7" t="n"/>
      <c r="C89" s="7" t="n"/>
      <c r="D89" s="6" t="n"/>
      <c r="E89" s="7" t="n"/>
      <c r="F89" s="7" t="n"/>
      <c r="G89" s="6" t="n"/>
      <c r="H89" s="6" t="n"/>
      <c r="I89" s="6" t="n"/>
      <c r="J89" s="6" t="n"/>
      <c r="K89" s="14" t="n"/>
      <c r="L89" s="14">
        <f>IF(OR($H89="",$K89=""),"",ROUND($H89*$K89,0))</f>
        <v/>
      </c>
      <c r="M89" s="7" t="n"/>
    </row>
    <row r="90" ht="17" customHeight="1">
      <c r="A90" s="13" t="n"/>
      <c r="B90" s="7" t="n"/>
      <c r="C90" s="7" t="n"/>
      <c r="D90" s="6" t="n"/>
      <c r="E90" s="7" t="n"/>
      <c r="F90" s="7" t="n"/>
      <c r="G90" s="6" t="n"/>
      <c r="H90" s="6" t="n"/>
      <c r="I90" s="6" t="n"/>
      <c r="J90" s="6" t="n"/>
      <c r="K90" s="14" t="n"/>
      <c r="L90" s="14">
        <f>IF(OR($H90="",$K90=""),"",ROUND($H90*$K90,0))</f>
        <v/>
      </c>
      <c r="M90" s="7" t="n"/>
    </row>
    <row r="91" ht="17" customHeight="1">
      <c r="A91" s="13" t="n"/>
      <c r="B91" s="7" t="n"/>
      <c r="C91" s="7" t="n"/>
      <c r="D91" s="6" t="n"/>
      <c r="E91" s="7" t="n"/>
      <c r="F91" s="7" t="n"/>
      <c r="G91" s="6" t="n"/>
      <c r="H91" s="6" t="n"/>
      <c r="I91" s="6" t="n"/>
      <c r="J91" s="6" t="n"/>
      <c r="K91" s="14" t="n"/>
      <c r="L91" s="14">
        <f>IF(OR($H91="",$K91=""),"",ROUND($H91*$K91,0))</f>
        <v/>
      </c>
      <c r="M91" s="7" t="n"/>
    </row>
    <row r="92" ht="17" customHeight="1">
      <c r="A92" s="13" t="n"/>
      <c r="B92" s="7" t="n"/>
      <c r="C92" s="7" t="n"/>
      <c r="D92" s="6" t="n"/>
      <c r="E92" s="7" t="n"/>
      <c r="F92" s="7" t="n"/>
      <c r="G92" s="6" t="n"/>
      <c r="H92" s="6" t="n"/>
      <c r="I92" s="6" t="n"/>
      <c r="J92" s="6" t="n"/>
      <c r="K92" s="14" t="n"/>
      <c r="L92" s="14">
        <f>IF(OR($H92="",$K92=""),"",ROUND($H92*$K92,0))</f>
        <v/>
      </c>
      <c r="M92" s="7" t="n"/>
    </row>
    <row r="93" ht="17" customHeight="1">
      <c r="A93" s="13" t="n"/>
      <c r="B93" s="7" t="n"/>
      <c r="C93" s="7" t="n"/>
      <c r="D93" s="6" t="n"/>
      <c r="E93" s="7" t="n"/>
      <c r="F93" s="7" t="n"/>
      <c r="G93" s="6" t="n"/>
      <c r="H93" s="6" t="n"/>
      <c r="I93" s="6" t="n"/>
      <c r="J93" s="6" t="n"/>
      <c r="K93" s="14" t="n"/>
      <c r="L93" s="14">
        <f>IF(OR($H93="",$K93=""),"",ROUND($H93*$K93,0))</f>
        <v/>
      </c>
      <c r="M93" s="7" t="n"/>
    </row>
    <row r="94" ht="17" customHeight="1">
      <c r="A94" s="13" t="n"/>
      <c r="B94" s="7" t="n"/>
      <c r="C94" s="7" t="n"/>
      <c r="D94" s="6" t="n"/>
      <c r="E94" s="7" t="n"/>
      <c r="F94" s="7" t="n"/>
      <c r="G94" s="6" t="n"/>
      <c r="H94" s="6" t="n"/>
      <c r="I94" s="6" t="n"/>
      <c r="J94" s="6" t="n"/>
      <c r="K94" s="14" t="n"/>
      <c r="L94" s="14">
        <f>IF(OR($H94="",$K94=""),"",ROUND($H94*$K94,0))</f>
        <v/>
      </c>
      <c r="M94" s="7" t="n"/>
    </row>
    <row r="95" ht="17" customHeight="1">
      <c r="A95" s="13" t="n"/>
      <c r="B95" s="7" t="n"/>
      <c r="C95" s="7" t="n"/>
      <c r="D95" s="6" t="n"/>
      <c r="E95" s="7" t="n"/>
      <c r="F95" s="7" t="n"/>
      <c r="G95" s="6" t="n"/>
      <c r="H95" s="6" t="n"/>
      <c r="I95" s="6" t="n"/>
      <c r="J95" s="6" t="n"/>
      <c r="K95" s="14" t="n"/>
      <c r="L95" s="14">
        <f>IF(OR($H95="",$K95=""),"",ROUND($H95*$K95,0))</f>
        <v/>
      </c>
      <c r="M95" s="7" t="n"/>
    </row>
    <row r="96" ht="17" customHeight="1">
      <c r="A96" s="13" t="n"/>
      <c r="B96" s="7" t="n"/>
      <c r="C96" s="7" t="n"/>
      <c r="D96" s="6" t="n"/>
      <c r="E96" s="7" t="n"/>
      <c r="F96" s="7" t="n"/>
      <c r="G96" s="6" t="n"/>
      <c r="H96" s="6" t="n"/>
      <c r="I96" s="6" t="n"/>
      <c r="J96" s="6" t="n"/>
      <c r="K96" s="14" t="n"/>
      <c r="L96" s="14">
        <f>IF(OR($H96="",$K96=""),"",ROUND($H96*$K96,0))</f>
        <v/>
      </c>
      <c r="M96" s="7" t="n"/>
    </row>
    <row r="97" ht="17" customHeight="1">
      <c r="A97" s="13" t="n"/>
      <c r="B97" s="7" t="n"/>
      <c r="C97" s="7" t="n"/>
      <c r="D97" s="6" t="n"/>
      <c r="E97" s="7" t="n"/>
      <c r="F97" s="7" t="n"/>
      <c r="G97" s="6" t="n"/>
      <c r="H97" s="6" t="n"/>
      <c r="I97" s="6" t="n"/>
      <c r="J97" s="6" t="n"/>
      <c r="K97" s="14" t="n"/>
      <c r="L97" s="14">
        <f>IF(OR($H97="",$K97=""),"",ROUND($H97*$K97,0))</f>
        <v/>
      </c>
      <c r="M97" s="7" t="n"/>
    </row>
    <row r="98" ht="17" customHeight="1">
      <c r="A98" s="13" t="n"/>
      <c r="B98" s="7" t="n"/>
      <c r="C98" s="7" t="n"/>
      <c r="D98" s="6" t="n"/>
      <c r="E98" s="7" t="n"/>
      <c r="F98" s="7" t="n"/>
      <c r="G98" s="6" t="n"/>
      <c r="H98" s="6" t="n"/>
      <c r="I98" s="6" t="n"/>
      <c r="J98" s="6" t="n"/>
      <c r="K98" s="14" t="n"/>
      <c r="L98" s="14">
        <f>IF(OR($H98="",$K98=""),"",ROUND($H98*$K98,0))</f>
        <v/>
      </c>
      <c r="M98" s="7" t="n"/>
    </row>
    <row r="99" ht="17" customHeight="1">
      <c r="A99" s="13" t="n"/>
      <c r="B99" s="7" t="n"/>
      <c r="C99" s="7" t="n"/>
      <c r="D99" s="6" t="n"/>
      <c r="E99" s="7" t="n"/>
      <c r="F99" s="7" t="n"/>
      <c r="G99" s="6" t="n"/>
      <c r="H99" s="6" t="n"/>
      <c r="I99" s="6" t="n"/>
      <c r="J99" s="6" t="n"/>
      <c r="K99" s="14" t="n"/>
      <c r="L99" s="14">
        <f>IF(OR($H99="",$K99=""),"",ROUND($H99*$K99,0))</f>
        <v/>
      </c>
      <c r="M99" s="7" t="n"/>
    </row>
    <row r="100" ht="17" customHeight="1">
      <c r="A100" s="13" t="n"/>
      <c r="B100" s="7" t="n"/>
      <c r="C100" s="7" t="n"/>
      <c r="D100" s="6" t="n"/>
      <c r="E100" s="7" t="n"/>
      <c r="F100" s="7" t="n"/>
      <c r="G100" s="6" t="n"/>
      <c r="H100" s="6" t="n"/>
      <c r="I100" s="6" t="n"/>
      <c r="J100" s="6" t="n"/>
      <c r="K100" s="14" t="n"/>
      <c r="L100" s="14">
        <f>IF(OR($H100="",$K100=""),"",ROUND($H100*$K100,0))</f>
        <v/>
      </c>
      <c r="M100" s="7" t="n"/>
    </row>
    <row r="101" ht="17" customHeight="1">
      <c r="A101" s="13" t="n"/>
      <c r="B101" s="7" t="n"/>
      <c r="C101" s="7" t="n"/>
      <c r="D101" s="6" t="n"/>
      <c r="E101" s="7" t="n"/>
      <c r="F101" s="7" t="n"/>
      <c r="G101" s="6" t="n"/>
      <c r="H101" s="6" t="n"/>
      <c r="I101" s="6" t="n"/>
      <c r="J101" s="6" t="n"/>
      <c r="K101" s="14" t="n"/>
      <c r="L101" s="14">
        <f>IF(OR($H101="",$K101=""),"",ROUND($H101*$K101,0))</f>
        <v/>
      </c>
      <c r="M101" s="7" t="n"/>
    </row>
    <row r="102" ht="17" customHeight="1">
      <c r="A102" s="13" t="n"/>
      <c r="B102" s="7" t="n"/>
      <c r="C102" s="7" t="n"/>
      <c r="D102" s="6" t="n"/>
      <c r="E102" s="7" t="n"/>
      <c r="F102" s="7" t="n"/>
      <c r="G102" s="6" t="n"/>
      <c r="H102" s="6" t="n"/>
      <c r="I102" s="6" t="n"/>
      <c r="J102" s="6" t="n"/>
      <c r="K102" s="14" t="n"/>
      <c r="L102" s="14">
        <f>IF(OR($H102="",$K102=""),"",ROUND($H102*$K102,0))</f>
        <v/>
      </c>
      <c r="M102" s="7" t="n"/>
    </row>
    <row r="103" ht="17" customHeight="1">
      <c r="A103" s="13" t="n"/>
      <c r="B103" s="7" t="n"/>
      <c r="C103" s="7" t="n"/>
      <c r="D103" s="6" t="n"/>
      <c r="E103" s="7" t="n"/>
      <c r="F103" s="7" t="n"/>
      <c r="G103" s="6" t="n"/>
      <c r="H103" s="6" t="n"/>
      <c r="I103" s="6" t="n"/>
      <c r="J103" s="6" t="n"/>
      <c r="K103" s="14" t="n"/>
      <c r="L103" s="14">
        <f>IF(OR($H103="",$K103=""),"",ROUND($H103*$K103,0))</f>
        <v/>
      </c>
      <c r="M103" s="7" t="n"/>
    </row>
    <row r="104" ht="17" customHeight="1">
      <c r="A104" s="13" t="n"/>
      <c r="B104" s="7" t="n"/>
      <c r="C104" s="7" t="n"/>
      <c r="D104" s="6" t="n"/>
      <c r="E104" s="7" t="n"/>
      <c r="F104" s="7" t="n"/>
      <c r="G104" s="6" t="n"/>
      <c r="H104" s="6" t="n"/>
      <c r="I104" s="6" t="n"/>
      <c r="J104" s="6" t="n"/>
      <c r="K104" s="14" t="n"/>
      <c r="L104" s="14">
        <f>IF(OR($H104="",$K104=""),"",ROUND($H104*$K104,0))</f>
        <v/>
      </c>
      <c r="M104" s="7" t="n"/>
    </row>
    <row r="105" ht="17" customHeight="1">
      <c r="A105" s="13" t="n"/>
      <c r="B105" s="7" t="n"/>
      <c r="C105" s="7" t="n"/>
      <c r="D105" s="6" t="n"/>
      <c r="E105" s="7" t="n"/>
      <c r="F105" s="7" t="n"/>
      <c r="G105" s="6" t="n"/>
      <c r="H105" s="6" t="n"/>
      <c r="I105" s="6" t="n"/>
      <c r="J105" s="6" t="n"/>
      <c r="K105" s="14" t="n"/>
      <c r="L105" s="14">
        <f>IF(OR($H105="",$K105=""),"",ROUND($H105*$K105,0))</f>
        <v/>
      </c>
      <c r="M105" s="7" t="n"/>
    </row>
    <row r="106" ht="17" customHeight="1">
      <c r="A106" s="13" t="n"/>
      <c r="B106" s="7" t="n"/>
      <c r="C106" s="7" t="n"/>
      <c r="D106" s="6" t="n"/>
      <c r="E106" s="7" t="n"/>
      <c r="F106" s="7" t="n"/>
      <c r="G106" s="6" t="n"/>
      <c r="H106" s="6" t="n"/>
      <c r="I106" s="6" t="n"/>
      <c r="J106" s="6" t="n"/>
      <c r="K106" s="14" t="n"/>
      <c r="L106" s="14">
        <f>IF(OR($H106="",$K106=""),"",ROUND($H106*$K106,0))</f>
        <v/>
      </c>
      <c r="M106" s="7" t="n"/>
    </row>
    <row r="107" ht="17" customHeight="1">
      <c r="A107" s="13" t="n"/>
      <c r="B107" s="7" t="n"/>
      <c r="C107" s="7" t="n"/>
      <c r="D107" s="6" t="n"/>
      <c r="E107" s="7" t="n"/>
      <c r="F107" s="7" t="n"/>
      <c r="G107" s="6" t="n"/>
      <c r="H107" s="6" t="n"/>
      <c r="I107" s="6" t="n"/>
      <c r="J107" s="6" t="n"/>
      <c r="K107" s="14" t="n"/>
      <c r="L107" s="14">
        <f>IF(OR($H107="",$K107=""),"",ROUND($H107*$K107,0))</f>
        <v/>
      </c>
      <c r="M107" s="7" t="n"/>
    </row>
    <row r="108" ht="17" customHeight="1">
      <c r="A108" s="13" t="n"/>
      <c r="B108" s="7" t="n"/>
      <c r="C108" s="7" t="n"/>
      <c r="D108" s="6" t="n"/>
      <c r="E108" s="7" t="n"/>
      <c r="F108" s="7" t="n"/>
      <c r="G108" s="6" t="n"/>
      <c r="H108" s="6" t="n"/>
      <c r="I108" s="6" t="n"/>
      <c r="J108" s="6" t="n"/>
      <c r="K108" s="14" t="n"/>
      <c r="L108" s="14">
        <f>IF(OR($H108="",$K108=""),"",ROUND($H108*$K108,0))</f>
        <v/>
      </c>
      <c r="M108" s="7" t="n"/>
    </row>
    <row r="109" ht="17" customHeight="1">
      <c r="A109" s="13" t="n"/>
      <c r="B109" s="7" t="n"/>
      <c r="C109" s="7" t="n"/>
      <c r="D109" s="6" t="n"/>
      <c r="E109" s="7" t="n"/>
      <c r="F109" s="7" t="n"/>
      <c r="G109" s="6" t="n"/>
      <c r="H109" s="6" t="n"/>
      <c r="I109" s="6" t="n"/>
      <c r="J109" s="6" t="n"/>
      <c r="K109" s="14" t="n"/>
      <c r="L109" s="14">
        <f>IF(OR($H109="",$K109=""),"",ROUND($H109*$K109,0))</f>
        <v/>
      </c>
      <c r="M109" s="7" t="n"/>
    </row>
    <row r="110" ht="17" customHeight="1">
      <c r="A110" s="13" t="n"/>
      <c r="B110" s="7" t="n"/>
      <c r="C110" s="7" t="n"/>
      <c r="D110" s="6" t="n"/>
      <c r="E110" s="7" t="n"/>
      <c r="F110" s="7" t="n"/>
      <c r="G110" s="6" t="n"/>
      <c r="H110" s="6" t="n"/>
      <c r="I110" s="6" t="n"/>
      <c r="J110" s="6" t="n"/>
      <c r="K110" s="14" t="n"/>
      <c r="L110" s="14">
        <f>IF(OR($H110="",$K110=""),"",ROUND($H110*$K110,0))</f>
        <v/>
      </c>
      <c r="M110" s="7" t="n"/>
    </row>
    <row r="111" ht="17" customHeight="1">
      <c r="A111" s="13" t="n"/>
      <c r="B111" s="7" t="n"/>
      <c r="C111" s="7" t="n"/>
      <c r="D111" s="6" t="n"/>
      <c r="E111" s="7" t="n"/>
      <c r="F111" s="7" t="n"/>
      <c r="G111" s="6" t="n"/>
      <c r="H111" s="6" t="n"/>
      <c r="I111" s="6" t="n"/>
      <c r="J111" s="6" t="n"/>
      <c r="K111" s="14" t="n"/>
      <c r="L111" s="14">
        <f>IF(OR($H111="",$K111=""),"",ROUND($H111*$K111,0))</f>
        <v/>
      </c>
      <c r="M111" s="7" t="n"/>
    </row>
    <row r="112" ht="17" customHeight="1">
      <c r="A112" s="13" t="n"/>
      <c r="B112" s="7" t="n"/>
      <c r="C112" s="7" t="n"/>
      <c r="D112" s="6" t="n"/>
      <c r="E112" s="7" t="n"/>
      <c r="F112" s="7" t="n"/>
      <c r="G112" s="6" t="n"/>
      <c r="H112" s="6" t="n"/>
      <c r="I112" s="6" t="n"/>
      <c r="J112" s="6" t="n"/>
      <c r="K112" s="14" t="n"/>
      <c r="L112" s="14">
        <f>IF(OR($H112="",$K112=""),"",ROUND($H112*$K112,0))</f>
        <v/>
      </c>
      <c r="M112" s="7" t="n"/>
    </row>
    <row r="113" ht="17" customHeight="1">
      <c r="A113" s="13" t="n"/>
      <c r="B113" s="7" t="n"/>
      <c r="C113" s="7" t="n"/>
      <c r="D113" s="6" t="n"/>
      <c r="E113" s="7" t="n"/>
      <c r="F113" s="7" t="n"/>
      <c r="G113" s="6" t="n"/>
      <c r="H113" s="6" t="n"/>
      <c r="I113" s="6" t="n"/>
      <c r="J113" s="6" t="n"/>
      <c r="K113" s="14" t="n"/>
      <c r="L113" s="14">
        <f>IF(OR($H113="",$K113=""),"",ROUND($H113*$K113,0))</f>
        <v/>
      </c>
      <c r="M113" s="7" t="n"/>
    </row>
    <row r="114" ht="17" customHeight="1">
      <c r="A114" s="13" t="n"/>
      <c r="B114" s="7" t="n"/>
      <c r="C114" s="7" t="n"/>
      <c r="D114" s="6" t="n"/>
      <c r="E114" s="7" t="n"/>
      <c r="F114" s="7" t="n"/>
      <c r="G114" s="6" t="n"/>
      <c r="H114" s="6" t="n"/>
      <c r="I114" s="6" t="n"/>
      <c r="J114" s="6" t="n"/>
      <c r="K114" s="14" t="n"/>
      <c r="L114" s="14">
        <f>IF(OR($H114="",$K114=""),"",ROUND($H114*$K114,0))</f>
        <v/>
      </c>
      <c r="M114" s="7" t="n"/>
    </row>
    <row r="115" ht="17" customHeight="1">
      <c r="A115" s="13" t="n"/>
      <c r="B115" s="7" t="n"/>
      <c r="C115" s="7" t="n"/>
      <c r="D115" s="6" t="n"/>
      <c r="E115" s="7" t="n"/>
      <c r="F115" s="7" t="n"/>
      <c r="G115" s="6" t="n"/>
      <c r="H115" s="6" t="n"/>
      <c r="I115" s="6" t="n"/>
      <c r="J115" s="6" t="n"/>
      <c r="K115" s="14" t="n"/>
      <c r="L115" s="14">
        <f>IF(OR($H115="",$K115=""),"",ROUND($H115*$K115,0))</f>
        <v/>
      </c>
      <c r="M115" s="7" t="n"/>
    </row>
    <row r="116" ht="17" customHeight="1">
      <c r="A116" s="13" t="n"/>
      <c r="B116" s="7" t="n"/>
      <c r="C116" s="7" t="n"/>
      <c r="D116" s="6" t="n"/>
      <c r="E116" s="7" t="n"/>
      <c r="F116" s="7" t="n"/>
      <c r="G116" s="6" t="n"/>
      <c r="H116" s="6" t="n"/>
      <c r="I116" s="6" t="n"/>
      <c r="J116" s="6" t="n"/>
      <c r="K116" s="14" t="n"/>
      <c r="L116" s="14">
        <f>IF(OR($H116="",$K116=""),"",ROUND($H116*$K116,0))</f>
        <v/>
      </c>
      <c r="M116" s="7" t="n"/>
    </row>
    <row r="117" ht="17" customHeight="1">
      <c r="A117" s="13" t="n"/>
      <c r="B117" s="7" t="n"/>
      <c r="C117" s="7" t="n"/>
      <c r="D117" s="6" t="n"/>
      <c r="E117" s="7" t="n"/>
      <c r="F117" s="7" t="n"/>
      <c r="G117" s="6" t="n"/>
      <c r="H117" s="6" t="n"/>
      <c r="I117" s="6" t="n"/>
      <c r="J117" s="6" t="n"/>
      <c r="K117" s="14" t="n"/>
      <c r="L117" s="14">
        <f>IF(OR($H117="",$K117=""),"",ROUND($H117*$K117,0))</f>
        <v/>
      </c>
      <c r="M117" s="7" t="n"/>
    </row>
    <row r="118" ht="17" customHeight="1">
      <c r="A118" s="13" t="n"/>
      <c r="B118" s="7" t="n"/>
      <c r="C118" s="7" t="n"/>
      <c r="D118" s="6" t="n"/>
      <c r="E118" s="7" t="n"/>
      <c r="F118" s="7" t="n"/>
      <c r="G118" s="6" t="n"/>
      <c r="H118" s="6" t="n"/>
      <c r="I118" s="6" t="n"/>
      <c r="J118" s="6" t="n"/>
      <c r="K118" s="14" t="n"/>
      <c r="L118" s="14">
        <f>IF(OR($H118="",$K118=""),"",ROUND($H118*$K118,0))</f>
        <v/>
      </c>
      <c r="M118" s="7" t="n"/>
    </row>
    <row r="119" ht="17" customHeight="1">
      <c r="A119" s="13" t="n"/>
      <c r="B119" s="7" t="n"/>
      <c r="C119" s="7" t="n"/>
      <c r="D119" s="6" t="n"/>
      <c r="E119" s="7" t="n"/>
      <c r="F119" s="7" t="n"/>
      <c r="G119" s="6" t="n"/>
      <c r="H119" s="6" t="n"/>
      <c r="I119" s="6" t="n"/>
      <c r="J119" s="6" t="n"/>
      <c r="K119" s="14" t="n"/>
      <c r="L119" s="14">
        <f>IF(OR($H119="",$K119=""),"",ROUND($H119*$K119,0))</f>
        <v/>
      </c>
      <c r="M119" s="7" t="n"/>
    </row>
    <row r="120" ht="17" customHeight="1">
      <c r="A120" s="13" t="n"/>
      <c r="B120" s="7" t="n"/>
      <c r="C120" s="7" t="n"/>
      <c r="D120" s="6" t="n"/>
      <c r="E120" s="7" t="n"/>
      <c r="F120" s="7" t="n"/>
      <c r="G120" s="6" t="n"/>
      <c r="H120" s="6" t="n"/>
      <c r="I120" s="6" t="n"/>
      <c r="J120" s="6" t="n"/>
      <c r="K120" s="14" t="n"/>
      <c r="L120" s="14">
        <f>IF(OR($H120="",$K120=""),"",ROUND($H120*$K120,0))</f>
        <v/>
      </c>
      <c r="M120" s="7" t="n"/>
    </row>
    <row r="121" ht="17" customHeight="1">
      <c r="A121" s="13" t="n"/>
      <c r="B121" s="7" t="n"/>
      <c r="C121" s="7" t="n"/>
      <c r="D121" s="6" t="n"/>
      <c r="E121" s="7" t="n"/>
      <c r="F121" s="7" t="n"/>
      <c r="G121" s="6" t="n"/>
      <c r="H121" s="6" t="n"/>
      <c r="I121" s="6" t="n"/>
      <c r="J121" s="6" t="n"/>
      <c r="K121" s="14" t="n"/>
      <c r="L121" s="14">
        <f>IF(OR($H121="",$K121=""),"",ROUND($H121*$K121,0))</f>
        <v/>
      </c>
      <c r="M121" s="7" t="n"/>
    </row>
    <row r="122" ht="17" customHeight="1">
      <c r="A122" s="13" t="n"/>
      <c r="B122" s="7" t="n"/>
      <c r="C122" s="7" t="n"/>
      <c r="D122" s="6" t="n"/>
      <c r="E122" s="7" t="n"/>
      <c r="F122" s="7" t="n"/>
      <c r="G122" s="6" t="n"/>
      <c r="H122" s="6" t="n"/>
      <c r="I122" s="6" t="n"/>
      <c r="J122" s="6" t="n"/>
      <c r="K122" s="14" t="n"/>
      <c r="L122" s="14">
        <f>IF(OR($H122="",$K122=""),"",ROUND($H122*$K122,0))</f>
        <v/>
      </c>
      <c r="M122" s="7" t="n"/>
    </row>
    <row r="123" ht="17" customHeight="1">
      <c r="A123" s="13" t="n"/>
      <c r="B123" s="7" t="n"/>
      <c r="C123" s="7" t="n"/>
      <c r="D123" s="6" t="n"/>
      <c r="E123" s="7" t="n"/>
      <c r="F123" s="7" t="n"/>
      <c r="G123" s="6" t="n"/>
      <c r="H123" s="6" t="n"/>
      <c r="I123" s="6" t="n"/>
      <c r="J123" s="6" t="n"/>
      <c r="K123" s="14" t="n"/>
      <c r="L123" s="14">
        <f>IF(OR($H123="",$K123=""),"",ROUND($H123*$K123,0))</f>
        <v/>
      </c>
      <c r="M123" s="7" t="n"/>
    </row>
    <row r="124" ht="17" customHeight="1">
      <c r="A124" s="13" t="n"/>
      <c r="B124" s="7" t="n"/>
      <c r="C124" s="7" t="n"/>
      <c r="D124" s="6" t="n"/>
      <c r="E124" s="7" t="n"/>
      <c r="F124" s="7" t="n"/>
      <c r="G124" s="6" t="n"/>
      <c r="H124" s="6" t="n"/>
      <c r="I124" s="6" t="n"/>
      <c r="J124" s="6" t="n"/>
      <c r="K124" s="14" t="n"/>
      <c r="L124" s="14">
        <f>IF(OR($H124="",$K124=""),"",ROUND($H124*$K124,0))</f>
        <v/>
      </c>
      <c r="M124" s="7" t="n"/>
    </row>
    <row r="125" ht="17" customHeight="1">
      <c r="A125" s="13" t="n"/>
      <c r="B125" s="7" t="n"/>
      <c r="C125" s="7" t="n"/>
      <c r="D125" s="6" t="n"/>
      <c r="E125" s="7" t="n"/>
      <c r="F125" s="7" t="n"/>
      <c r="G125" s="6" t="n"/>
      <c r="H125" s="6" t="n"/>
      <c r="I125" s="6" t="n"/>
      <c r="J125" s="6" t="n"/>
      <c r="K125" s="14" t="n"/>
      <c r="L125" s="14">
        <f>IF(OR($H125="",$K125=""),"",ROUND($H125*$K125,0))</f>
        <v/>
      </c>
      <c r="M125" s="7" t="n"/>
    </row>
    <row r="126" ht="17" customHeight="1">
      <c r="A126" s="13" t="n"/>
      <c r="B126" s="7" t="n"/>
      <c r="C126" s="7" t="n"/>
      <c r="D126" s="6" t="n"/>
      <c r="E126" s="7" t="n"/>
      <c r="F126" s="7" t="n"/>
      <c r="G126" s="6" t="n"/>
      <c r="H126" s="6" t="n"/>
      <c r="I126" s="6" t="n"/>
      <c r="J126" s="6" t="n"/>
      <c r="K126" s="14" t="n"/>
      <c r="L126" s="14">
        <f>IF(OR($H126="",$K126=""),"",ROUND($H126*$K126,0))</f>
        <v/>
      </c>
      <c r="M126" s="7" t="n"/>
    </row>
    <row r="127" ht="17" customHeight="1">
      <c r="A127" s="13" t="n"/>
      <c r="B127" s="7" t="n"/>
      <c r="C127" s="7" t="n"/>
      <c r="D127" s="6" t="n"/>
      <c r="E127" s="7" t="n"/>
      <c r="F127" s="7" t="n"/>
      <c r="G127" s="6" t="n"/>
      <c r="H127" s="6" t="n"/>
      <c r="I127" s="6" t="n"/>
      <c r="J127" s="6" t="n"/>
      <c r="K127" s="14" t="n"/>
      <c r="L127" s="14">
        <f>IF(OR($H127="",$K127=""),"",ROUND($H127*$K127,0))</f>
        <v/>
      </c>
      <c r="M127" s="7" t="n"/>
    </row>
    <row r="128" ht="17" customHeight="1">
      <c r="A128" s="13" t="n"/>
      <c r="B128" s="7" t="n"/>
      <c r="C128" s="7" t="n"/>
      <c r="D128" s="6" t="n"/>
      <c r="E128" s="7" t="n"/>
      <c r="F128" s="7" t="n"/>
      <c r="G128" s="6" t="n"/>
      <c r="H128" s="6" t="n"/>
      <c r="I128" s="6" t="n"/>
      <c r="J128" s="6" t="n"/>
      <c r="K128" s="14" t="n"/>
      <c r="L128" s="14">
        <f>IF(OR($H128="",$K128=""),"",ROUND($H128*$K128,0))</f>
        <v/>
      </c>
      <c r="M128" s="7" t="n"/>
    </row>
    <row r="129" ht="17" customHeight="1">
      <c r="A129" s="13" t="n"/>
      <c r="B129" s="7" t="n"/>
      <c r="C129" s="7" t="n"/>
      <c r="D129" s="6" t="n"/>
      <c r="E129" s="7" t="n"/>
      <c r="F129" s="7" t="n"/>
      <c r="G129" s="6" t="n"/>
      <c r="H129" s="6" t="n"/>
      <c r="I129" s="6" t="n"/>
      <c r="J129" s="6" t="n"/>
      <c r="K129" s="14" t="n"/>
      <c r="L129" s="14">
        <f>IF(OR($H129="",$K129=""),"",ROUND($H129*$K129,0))</f>
        <v/>
      </c>
      <c r="M129" s="7" t="n"/>
    </row>
    <row r="130" ht="17" customHeight="1">
      <c r="A130" s="13" t="n"/>
      <c r="B130" s="7" t="n"/>
      <c r="C130" s="7" t="n"/>
      <c r="D130" s="6" t="n"/>
      <c r="E130" s="7" t="n"/>
      <c r="F130" s="7" t="n"/>
      <c r="G130" s="6" t="n"/>
      <c r="H130" s="6" t="n"/>
      <c r="I130" s="6" t="n"/>
      <c r="J130" s="6" t="n"/>
      <c r="K130" s="14" t="n"/>
      <c r="L130" s="14">
        <f>IF(OR($H130="",$K130=""),"",ROUND($H130*$K130,0))</f>
        <v/>
      </c>
      <c r="M130" s="7" t="n"/>
    </row>
    <row r="131" ht="17" customHeight="1">
      <c r="A131" s="13" t="n"/>
      <c r="B131" s="7" t="n"/>
      <c r="C131" s="7" t="n"/>
      <c r="D131" s="6" t="n"/>
      <c r="E131" s="7" t="n"/>
      <c r="F131" s="7" t="n"/>
      <c r="G131" s="6" t="n"/>
      <c r="H131" s="6" t="n"/>
      <c r="I131" s="6" t="n"/>
      <c r="J131" s="6" t="n"/>
      <c r="K131" s="14" t="n"/>
      <c r="L131" s="14">
        <f>IF(OR($H131="",$K131=""),"",ROUND($H131*$K131,0))</f>
        <v/>
      </c>
      <c r="M131" s="7" t="n"/>
    </row>
    <row r="132" ht="17" customHeight="1">
      <c r="A132" s="13" t="n"/>
      <c r="B132" s="7" t="n"/>
      <c r="C132" s="7" t="n"/>
      <c r="D132" s="6" t="n"/>
      <c r="E132" s="7" t="n"/>
      <c r="F132" s="7" t="n"/>
      <c r="G132" s="6" t="n"/>
      <c r="H132" s="6" t="n"/>
      <c r="I132" s="6" t="n"/>
      <c r="J132" s="6" t="n"/>
      <c r="K132" s="14" t="n"/>
      <c r="L132" s="14">
        <f>IF(OR($H132="",$K132=""),"",ROUND($H132*$K132,0))</f>
        <v/>
      </c>
      <c r="M132" s="7" t="n"/>
    </row>
    <row r="133" ht="17" customHeight="1">
      <c r="A133" s="13" t="n"/>
      <c r="B133" s="7" t="n"/>
      <c r="C133" s="7" t="n"/>
      <c r="D133" s="6" t="n"/>
      <c r="E133" s="7" t="n"/>
      <c r="F133" s="7" t="n"/>
      <c r="G133" s="6" t="n"/>
      <c r="H133" s="6" t="n"/>
      <c r="I133" s="6" t="n"/>
      <c r="J133" s="6" t="n"/>
      <c r="K133" s="14" t="n"/>
      <c r="L133" s="14">
        <f>IF(OR($H133="",$K133=""),"",ROUND($H133*$K133,0))</f>
        <v/>
      </c>
      <c r="M133" s="7" t="n"/>
    </row>
    <row r="134" ht="17" customHeight="1">
      <c r="A134" s="13" t="n"/>
      <c r="B134" s="7" t="n"/>
      <c r="C134" s="7" t="n"/>
      <c r="D134" s="6" t="n"/>
      <c r="E134" s="7" t="n"/>
      <c r="F134" s="7" t="n"/>
      <c r="G134" s="6" t="n"/>
      <c r="H134" s="6" t="n"/>
      <c r="I134" s="6" t="n"/>
      <c r="J134" s="6" t="n"/>
      <c r="K134" s="14" t="n"/>
      <c r="L134" s="14">
        <f>IF(OR($H134="",$K134=""),"",ROUND($H134*$K134,0))</f>
        <v/>
      </c>
      <c r="M134" s="7" t="n"/>
    </row>
    <row r="135" ht="17" customHeight="1">
      <c r="A135" s="13" t="n"/>
      <c r="B135" s="7" t="n"/>
      <c r="C135" s="7" t="n"/>
      <c r="D135" s="6" t="n"/>
      <c r="E135" s="7" t="n"/>
      <c r="F135" s="7" t="n"/>
      <c r="G135" s="6" t="n"/>
      <c r="H135" s="6" t="n"/>
      <c r="I135" s="6" t="n"/>
      <c r="J135" s="6" t="n"/>
      <c r="K135" s="14" t="n"/>
      <c r="L135" s="14">
        <f>IF(OR($H135="",$K135=""),"",ROUND($H135*$K135,0))</f>
        <v/>
      </c>
      <c r="M135" s="7" t="n"/>
    </row>
    <row r="136" ht="17" customHeight="1">
      <c r="A136" s="13" t="n"/>
      <c r="B136" s="7" t="n"/>
      <c r="C136" s="7" t="n"/>
      <c r="D136" s="6" t="n"/>
      <c r="E136" s="7" t="n"/>
      <c r="F136" s="7" t="n"/>
      <c r="G136" s="6" t="n"/>
      <c r="H136" s="6" t="n"/>
      <c r="I136" s="6" t="n"/>
      <c r="J136" s="6" t="n"/>
      <c r="K136" s="14" t="n"/>
      <c r="L136" s="14">
        <f>IF(OR($H136="",$K136=""),"",ROUND($H136*$K136,0))</f>
        <v/>
      </c>
      <c r="M136" s="7" t="n"/>
    </row>
    <row r="137" ht="17" customHeight="1">
      <c r="A137" s="13" t="n"/>
      <c r="B137" s="7" t="n"/>
      <c r="C137" s="7" t="n"/>
      <c r="D137" s="6" t="n"/>
      <c r="E137" s="7" t="n"/>
      <c r="F137" s="7" t="n"/>
      <c r="G137" s="6" t="n"/>
      <c r="H137" s="6" t="n"/>
      <c r="I137" s="6" t="n"/>
      <c r="J137" s="6" t="n"/>
      <c r="K137" s="14" t="n"/>
      <c r="L137" s="14">
        <f>IF(OR($H137="",$K137=""),"",ROUND($H137*$K137,0))</f>
        <v/>
      </c>
      <c r="M137" s="7" t="n"/>
    </row>
    <row r="138" ht="17" customHeight="1">
      <c r="A138" s="13" t="n"/>
      <c r="B138" s="7" t="n"/>
      <c r="C138" s="7" t="n"/>
      <c r="D138" s="6" t="n"/>
      <c r="E138" s="7" t="n"/>
      <c r="F138" s="7" t="n"/>
      <c r="G138" s="6" t="n"/>
      <c r="H138" s="6" t="n"/>
      <c r="I138" s="6" t="n"/>
      <c r="J138" s="6" t="n"/>
      <c r="K138" s="14" t="n"/>
      <c r="L138" s="14">
        <f>IF(OR($H138="",$K138=""),"",ROUND($H138*$K138,0))</f>
        <v/>
      </c>
      <c r="M138" s="7" t="n"/>
    </row>
    <row r="139" ht="17" customHeight="1">
      <c r="A139" s="13" t="n"/>
      <c r="B139" s="7" t="n"/>
      <c r="C139" s="7" t="n"/>
      <c r="D139" s="6" t="n"/>
      <c r="E139" s="7" t="n"/>
      <c r="F139" s="7" t="n"/>
      <c r="G139" s="6" t="n"/>
      <c r="H139" s="6" t="n"/>
      <c r="I139" s="6" t="n"/>
      <c r="J139" s="6" t="n"/>
      <c r="K139" s="14" t="n"/>
      <c r="L139" s="14">
        <f>IF(OR($H139="",$K139=""),"",ROUND($H139*$K139,0))</f>
        <v/>
      </c>
      <c r="M139" s="7" t="n"/>
    </row>
    <row r="140" ht="17" customHeight="1">
      <c r="A140" s="13" t="n"/>
      <c r="B140" s="7" t="n"/>
      <c r="C140" s="7" t="n"/>
      <c r="D140" s="6" t="n"/>
      <c r="E140" s="7" t="n"/>
      <c r="F140" s="7" t="n"/>
      <c r="G140" s="6" t="n"/>
      <c r="H140" s="6" t="n"/>
      <c r="I140" s="6" t="n"/>
      <c r="J140" s="6" t="n"/>
      <c r="K140" s="14" t="n"/>
      <c r="L140" s="14">
        <f>IF(OR($H140="",$K140=""),"",ROUND($H140*$K140,0))</f>
        <v/>
      </c>
      <c r="M140" s="7" t="n"/>
    </row>
    <row r="141" ht="17" customHeight="1">
      <c r="A141" s="13" t="n"/>
      <c r="B141" s="7" t="n"/>
      <c r="C141" s="7" t="n"/>
      <c r="D141" s="6" t="n"/>
      <c r="E141" s="7" t="n"/>
      <c r="F141" s="7" t="n"/>
      <c r="G141" s="6" t="n"/>
      <c r="H141" s="6" t="n"/>
      <c r="I141" s="6" t="n"/>
      <c r="J141" s="6" t="n"/>
      <c r="K141" s="14" t="n"/>
      <c r="L141" s="14">
        <f>IF(OR($H141="",$K141=""),"",ROUND($H141*$K141,0))</f>
        <v/>
      </c>
      <c r="M141" s="7" t="n"/>
    </row>
    <row r="142" ht="17" customHeight="1">
      <c r="A142" s="13" t="n"/>
      <c r="B142" s="7" t="n"/>
      <c r="C142" s="7" t="n"/>
      <c r="D142" s="6" t="n"/>
      <c r="E142" s="7" t="n"/>
      <c r="F142" s="7" t="n"/>
      <c r="G142" s="6" t="n"/>
      <c r="H142" s="6" t="n"/>
      <c r="I142" s="6" t="n"/>
      <c r="J142" s="6" t="n"/>
      <c r="K142" s="14" t="n"/>
      <c r="L142" s="14">
        <f>IF(OR($H142="",$K142=""),"",ROUND($H142*$K142,0))</f>
        <v/>
      </c>
      <c r="M142" s="7" t="n"/>
    </row>
    <row r="143" ht="17" customHeight="1">
      <c r="A143" s="13" t="n"/>
      <c r="B143" s="7" t="n"/>
      <c r="C143" s="7" t="n"/>
      <c r="D143" s="6" t="n"/>
      <c r="E143" s="7" t="n"/>
      <c r="F143" s="7" t="n"/>
      <c r="G143" s="6" t="n"/>
      <c r="H143" s="6" t="n"/>
      <c r="I143" s="6" t="n"/>
      <c r="J143" s="6" t="n"/>
      <c r="K143" s="14" t="n"/>
      <c r="L143" s="14">
        <f>IF(OR($H143="",$K143=""),"",ROUND($H143*$K143,0))</f>
        <v/>
      </c>
      <c r="M143" s="7" t="n"/>
    </row>
    <row r="144" ht="17" customHeight="1">
      <c r="A144" s="13" t="n"/>
      <c r="B144" s="7" t="n"/>
      <c r="C144" s="7" t="n"/>
      <c r="D144" s="6" t="n"/>
      <c r="E144" s="7" t="n"/>
      <c r="F144" s="7" t="n"/>
      <c r="G144" s="6" t="n"/>
      <c r="H144" s="6" t="n"/>
      <c r="I144" s="6" t="n"/>
      <c r="J144" s="6" t="n"/>
      <c r="K144" s="14" t="n"/>
      <c r="L144" s="14">
        <f>IF(OR($H144="",$K144=""),"",ROUND($H144*$K144,0))</f>
        <v/>
      </c>
      <c r="M144" s="7" t="n"/>
    </row>
    <row r="145" ht="17" customHeight="1">
      <c r="A145" s="13" t="n"/>
      <c r="B145" s="7" t="n"/>
      <c r="C145" s="7" t="n"/>
      <c r="D145" s="6" t="n"/>
      <c r="E145" s="7" t="n"/>
      <c r="F145" s="7" t="n"/>
      <c r="G145" s="6" t="n"/>
      <c r="H145" s="6" t="n"/>
      <c r="I145" s="6" t="n"/>
      <c r="J145" s="6" t="n"/>
      <c r="K145" s="14" t="n"/>
      <c r="L145" s="14">
        <f>IF(OR($H145="",$K145=""),"",ROUND($H145*$K145,0))</f>
        <v/>
      </c>
      <c r="M145" s="7" t="n"/>
    </row>
    <row r="146" ht="17" customHeight="1">
      <c r="A146" s="13" t="n"/>
      <c r="B146" s="7" t="n"/>
      <c r="C146" s="7" t="n"/>
      <c r="D146" s="6" t="n"/>
      <c r="E146" s="7" t="n"/>
      <c r="F146" s="7" t="n"/>
      <c r="G146" s="6" t="n"/>
      <c r="H146" s="6" t="n"/>
      <c r="I146" s="6" t="n"/>
      <c r="J146" s="6" t="n"/>
      <c r="K146" s="14" t="n"/>
      <c r="L146" s="14">
        <f>IF(OR($H146="",$K146=""),"",ROUND($H146*$K146,0))</f>
        <v/>
      </c>
      <c r="M146" s="7" t="n"/>
    </row>
    <row r="147" ht="17" customHeight="1">
      <c r="A147" s="13" t="n"/>
      <c r="B147" s="7" t="n"/>
      <c r="C147" s="7" t="n"/>
      <c r="D147" s="6" t="n"/>
      <c r="E147" s="7" t="n"/>
      <c r="F147" s="7" t="n"/>
      <c r="G147" s="6" t="n"/>
      <c r="H147" s="6" t="n"/>
      <c r="I147" s="6" t="n"/>
      <c r="J147" s="6" t="n"/>
      <c r="K147" s="14" t="n"/>
      <c r="L147" s="14">
        <f>IF(OR($H147="",$K147=""),"",ROUND($H147*$K147,0))</f>
        <v/>
      </c>
      <c r="M147" s="7" t="n"/>
    </row>
    <row r="148" ht="17" customHeight="1">
      <c r="A148" s="13" t="n"/>
      <c r="B148" s="7" t="n"/>
      <c r="C148" s="7" t="n"/>
      <c r="D148" s="6" t="n"/>
      <c r="E148" s="7" t="n"/>
      <c r="F148" s="7" t="n"/>
      <c r="G148" s="6" t="n"/>
      <c r="H148" s="6" t="n"/>
      <c r="I148" s="6" t="n"/>
      <c r="J148" s="6" t="n"/>
      <c r="K148" s="14" t="n"/>
      <c r="L148" s="14">
        <f>IF(OR($H148="",$K148=""),"",ROUND($H148*$K148,0))</f>
        <v/>
      </c>
      <c r="M148" s="7" t="n"/>
    </row>
    <row r="149" ht="17" customHeight="1">
      <c r="A149" s="13" t="n"/>
      <c r="B149" s="7" t="n"/>
      <c r="C149" s="7" t="n"/>
      <c r="D149" s="6" t="n"/>
      <c r="E149" s="7" t="n"/>
      <c r="F149" s="7" t="n"/>
      <c r="G149" s="6" t="n"/>
      <c r="H149" s="6" t="n"/>
      <c r="I149" s="6" t="n"/>
      <c r="J149" s="6" t="n"/>
      <c r="K149" s="14" t="n"/>
      <c r="L149" s="14">
        <f>IF(OR($H149="",$K149=""),"",ROUND($H149*$K149,0))</f>
        <v/>
      </c>
      <c r="M149" s="7" t="n"/>
    </row>
    <row r="150" ht="17" customHeight="1">
      <c r="A150" s="13" t="n"/>
      <c r="B150" s="7" t="n"/>
      <c r="C150" s="7" t="n"/>
      <c r="D150" s="6" t="n"/>
      <c r="E150" s="7" t="n"/>
      <c r="F150" s="7" t="n"/>
      <c r="G150" s="6" t="n"/>
      <c r="H150" s="6" t="n"/>
      <c r="I150" s="6" t="n"/>
      <c r="J150" s="6" t="n"/>
      <c r="K150" s="14" t="n"/>
      <c r="L150" s="14">
        <f>IF(OR($H150="",$K150=""),"",ROUND($H150*$K150,0))</f>
        <v/>
      </c>
      <c r="M150" s="7" t="n"/>
    </row>
    <row r="151" ht="17" customHeight="1">
      <c r="A151" s="13" t="n"/>
      <c r="B151" s="7" t="n"/>
      <c r="C151" s="7" t="n"/>
      <c r="D151" s="6" t="n"/>
      <c r="E151" s="7" t="n"/>
      <c r="F151" s="7" t="n"/>
      <c r="G151" s="6" t="n"/>
      <c r="H151" s="6" t="n"/>
      <c r="I151" s="6" t="n"/>
      <c r="J151" s="6" t="n"/>
      <c r="K151" s="14" t="n"/>
      <c r="L151" s="14">
        <f>IF(OR($H151="",$K151=""),"",ROUND($H151*$K151,0))</f>
        <v/>
      </c>
      <c r="M151" s="7" t="n"/>
    </row>
    <row r="152" ht="17" customHeight="1">
      <c r="A152" s="13" t="n"/>
      <c r="B152" s="7" t="n"/>
      <c r="C152" s="7" t="n"/>
      <c r="D152" s="6" t="n"/>
      <c r="E152" s="7" t="n"/>
      <c r="F152" s="7" t="n"/>
      <c r="G152" s="6" t="n"/>
      <c r="H152" s="6" t="n"/>
      <c r="I152" s="6" t="n"/>
      <c r="J152" s="6" t="n"/>
      <c r="K152" s="14" t="n"/>
      <c r="L152" s="14">
        <f>IF(OR($H152="",$K152=""),"",ROUND($H152*$K152,0))</f>
        <v/>
      </c>
      <c r="M152" s="7" t="n"/>
    </row>
    <row r="153" ht="17" customHeight="1">
      <c r="A153" s="13" t="n"/>
      <c r="B153" s="7" t="n"/>
      <c r="C153" s="7" t="n"/>
      <c r="D153" s="6" t="n"/>
      <c r="E153" s="7" t="n"/>
      <c r="F153" s="7" t="n"/>
      <c r="G153" s="6" t="n"/>
      <c r="H153" s="6" t="n"/>
      <c r="I153" s="6" t="n"/>
      <c r="J153" s="6" t="n"/>
      <c r="K153" s="14" t="n"/>
      <c r="L153" s="14">
        <f>IF(OR($H153="",$K153=""),"",ROUND($H153*$K153,0))</f>
        <v/>
      </c>
      <c r="M153" s="7" t="n"/>
    </row>
    <row r="154" ht="17" customHeight="1">
      <c r="A154" s="13" t="n"/>
      <c r="B154" s="7" t="n"/>
      <c r="C154" s="7" t="n"/>
      <c r="D154" s="6" t="n"/>
      <c r="E154" s="7" t="n"/>
      <c r="F154" s="7" t="n"/>
      <c r="G154" s="6" t="n"/>
      <c r="H154" s="6" t="n"/>
      <c r="I154" s="6" t="n"/>
      <c r="J154" s="6" t="n"/>
      <c r="K154" s="14" t="n"/>
      <c r="L154" s="14">
        <f>IF(OR($H154="",$K154=""),"",ROUND($H154*$K154,0))</f>
        <v/>
      </c>
      <c r="M154" s="7" t="n"/>
    </row>
    <row r="155" ht="17" customHeight="1">
      <c r="A155" s="13" t="n"/>
      <c r="B155" s="7" t="n"/>
      <c r="C155" s="7" t="n"/>
      <c r="D155" s="6" t="n"/>
      <c r="E155" s="7" t="n"/>
      <c r="F155" s="7" t="n"/>
      <c r="G155" s="6" t="n"/>
      <c r="H155" s="6" t="n"/>
      <c r="I155" s="6" t="n"/>
      <c r="J155" s="6" t="n"/>
      <c r="K155" s="14" t="n"/>
      <c r="L155" s="14">
        <f>IF(OR($H155="",$K155=""),"",ROUND($H155*$K155,0))</f>
        <v/>
      </c>
      <c r="M155" s="7" t="n"/>
    </row>
    <row r="156" ht="17" customHeight="1">
      <c r="A156" s="13" t="n"/>
      <c r="B156" s="7" t="n"/>
      <c r="C156" s="7" t="n"/>
      <c r="D156" s="6" t="n"/>
      <c r="E156" s="7" t="n"/>
      <c r="F156" s="7" t="n"/>
      <c r="G156" s="6" t="n"/>
      <c r="H156" s="6" t="n"/>
      <c r="I156" s="6" t="n"/>
      <c r="J156" s="6" t="n"/>
      <c r="K156" s="14" t="n"/>
      <c r="L156" s="14">
        <f>IF(OR($H156="",$K156=""),"",ROUND($H156*$K156,0))</f>
        <v/>
      </c>
      <c r="M156" s="7" t="n"/>
    </row>
    <row r="157" ht="17" customHeight="1">
      <c r="A157" s="13" t="n"/>
      <c r="B157" s="7" t="n"/>
      <c r="C157" s="7" t="n"/>
      <c r="D157" s="6" t="n"/>
      <c r="E157" s="7" t="n"/>
      <c r="F157" s="7" t="n"/>
      <c r="G157" s="6" t="n"/>
      <c r="H157" s="6" t="n"/>
      <c r="I157" s="6" t="n"/>
      <c r="J157" s="6" t="n"/>
      <c r="K157" s="14" t="n"/>
      <c r="L157" s="14">
        <f>IF(OR($H157="",$K157=""),"",ROUND($H157*$K157,0))</f>
        <v/>
      </c>
      <c r="M157" s="7" t="n"/>
    </row>
    <row r="158" ht="17" customHeight="1">
      <c r="A158" s="13" t="n"/>
      <c r="B158" s="7" t="n"/>
      <c r="C158" s="7" t="n"/>
      <c r="D158" s="6" t="n"/>
      <c r="E158" s="7" t="n"/>
      <c r="F158" s="7" t="n"/>
      <c r="G158" s="6" t="n"/>
      <c r="H158" s="6" t="n"/>
      <c r="I158" s="6" t="n"/>
      <c r="J158" s="6" t="n"/>
      <c r="K158" s="14" t="n"/>
      <c r="L158" s="14">
        <f>IF(OR($H158="",$K158=""),"",ROUND($H158*$K158,0))</f>
        <v/>
      </c>
      <c r="M158" s="7" t="n"/>
    </row>
    <row r="159" ht="17" customHeight="1">
      <c r="A159" s="13" t="n"/>
      <c r="B159" s="7" t="n"/>
      <c r="C159" s="7" t="n"/>
      <c r="D159" s="6" t="n"/>
      <c r="E159" s="7" t="n"/>
      <c r="F159" s="7" t="n"/>
      <c r="G159" s="6" t="n"/>
      <c r="H159" s="6" t="n"/>
      <c r="I159" s="6" t="n"/>
      <c r="J159" s="6" t="n"/>
      <c r="K159" s="14" t="n"/>
      <c r="L159" s="14">
        <f>IF(OR($H159="",$K159=""),"",ROUND($H159*$K159,0))</f>
        <v/>
      </c>
      <c r="M159" s="7" t="n"/>
    </row>
    <row r="160" ht="17" customHeight="1">
      <c r="A160" s="13" t="n"/>
      <c r="B160" s="7" t="n"/>
      <c r="C160" s="7" t="n"/>
      <c r="D160" s="6" t="n"/>
      <c r="E160" s="7" t="n"/>
      <c r="F160" s="7" t="n"/>
      <c r="G160" s="6" t="n"/>
      <c r="H160" s="6" t="n"/>
      <c r="I160" s="6" t="n"/>
      <c r="J160" s="6" t="n"/>
      <c r="K160" s="14" t="n"/>
      <c r="L160" s="14">
        <f>IF(OR($H160="",$K160=""),"",ROUND($H160*$K160,0))</f>
        <v/>
      </c>
      <c r="M160" s="7" t="n"/>
    </row>
    <row r="161" ht="17" customHeight="1">
      <c r="A161" s="13" t="n"/>
      <c r="B161" s="7" t="n"/>
      <c r="C161" s="7" t="n"/>
      <c r="D161" s="6" t="n"/>
      <c r="E161" s="7" t="n"/>
      <c r="F161" s="7" t="n"/>
      <c r="G161" s="6" t="n"/>
      <c r="H161" s="6" t="n"/>
      <c r="I161" s="6" t="n"/>
      <c r="J161" s="6" t="n"/>
      <c r="K161" s="14" t="n"/>
      <c r="L161" s="14">
        <f>IF(OR($H161="",$K161=""),"",ROUND($H161*$K161,0))</f>
        <v/>
      </c>
      <c r="M161" s="7" t="n"/>
    </row>
    <row r="162" ht="17" customHeight="1">
      <c r="A162" s="13" t="n"/>
      <c r="B162" s="7" t="n"/>
      <c r="C162" s="7" t="n"/>
      <c r="D162" s="6" t="n"/>
      <c r="E162" s="7" t="n"/>
      <c r="F162" s="7" t="n"/>
      <c r="G162" s="6" t="n"/>
      <c r="H162" s="6" t="n"/>
      <c r="I162" s="6" t="n"/>
      <c r="J162" s="6" t="n"/>
      <c r="K162" s="14" t="n"/>
      <c r="L162" s="14">
        <f>IF(OR($H162="",$K162=""),"",ROUND($H162*$K162,0))</f>
        <v/>
      </c>
      <c r="M162" s="7" t="n"/>
    </row>
    <row r="163" ht="17" customHeight="1">
      <c r="A163" s="13" t="n"/>
      <c r="B163" s="7" t="n"/>
      <c r="C163" s="7" t="n"/>
      <c r="D163" s="6" t="n"/>
      <c r="E163" s="7" t="n"/>
      <c r="F163" s="7" t="n"/>
      <c r="G163" s="6" t="n"/>
      <c r="H163" s="6" t="n"/>
      <c r="I163" s="6" t="n"/>
      <c r="J163" s="6" t="n"/>
      <c r="K163" s="14" t="n"/>
      <c r="L163" s="14">
        <f>IF(OR($H163="",$K163=""),"",ROUND($H163*$K163,0))</f>
        <v/>
      </c>
      <c r="M163" s="7" t="n"/>
    </row>
    <row r="164" ht="17" customHeight="1">
      <c r="A164" s="13" t="n"/>
      <c r="B164" s="7" t="n"/>
      <c r="C164" s="7" t="n"/>
      <c r="D164" s="6" t="n"/>
      <c r="E164" s="7" t="n"/>
      <c r="F164" s="7" t="n"/>
      <c r="G164" s="6" t="n"/>
      <c r="H164" s="6" t="n"/>
      <c r="I164" s="6" t="n"/>
      <c r="J164" s="6" t="n"/>
      <c r="K164" s="14" t="n"/>
      <c r="L164" s="14">
        <f>IF(OR($H164="",$K164=""),"",ROUND($H164*$K164,0))</f>
        <v/>
      </c>
      <c r="M164" s="7" t="n"/>
    </row>
    <row r="165" ht="17" customHeight="1">
      <c r="A165" s="13" t="n"/>
      <c r="B165" s="7" t="n"/>
      <c r="C165" s="7" t="n"/>
      <c r="D165" s="6" t="n"/>
      <c r="E165" s="7" t="n"/>
      <c r="F165" s="7" t="n"/>
      <c r="G165" s="6" t="n"/>
      <c r="H165" s="6" t="n"/>
      <c r="I165" s="6" t="n"/>
      <c r="J165" s="6" t="n"/>
      <c r="K165" s="14" t="n"/>
      <c r="L165" s="14">
        <f>IF(OR($H165="",$K165=""),"",ROUND($H165*$K165,0))</f>
        <v/>
      </c>
      <c r="M165" s="7" t="n"/>
    </row>
    <row r="166" ht="17" customHeight="1">
      <c r="A166" s="13" t="n"/>
      <c r="B166" s="7" t="n"/>
      <c r="C166" s="7" t="n"/>
      <c r="D166" s="6" t="n"/>
      <c r="E166" s="7" t="n"/>
      <c r="F166" s="7" t="n"/>
      <c r="G166" s="6" t="n"/>
      <c r="H166" s="6" t="n"/>
      <c r="I166" s="6" t="n"/>
      <c r="J166" s="6" t="n"/>
      <c r="K166" s="14" t="n"/>
      <c r="L166" s="14">
        <f>IF(OR($H166="",$K166=""),"",ROUND($H166*$K166,0))</f>
        <v/>
      </c>
      <c r="M166" s="7" t="n"/>
    </row>
    <row r="167" ht="17" customHeight="1">
      <c r="A167" s="13" t="n"/>
      <c r="B167" s="7" t="n"/>
      <c r="C167" s="7" t="n"/>
      <c r="D167" s="6" t="n"/>
      <c r="E167" s="7" t="n"/>
      <c r="F167" s="7" t="n"/>
      <c r="G167" s="6" t="n"/>
      <c r="H167" s="6" t="n"/>
      <c r="I167" s="6" t="n"/>
      <c r="J167" s="6" t="n"/>
      <c r="K167" s="14" t="n"/>
      <c r="L167" s="14">
        <f>IF(OR($H167="",$K167=""),"",ROUND($H167*$K167,0))</f>
        <v/>
      </c>
      <c r="M167" s="7" t="n"/>
    </row>
    <row r="168" ht="17" customHeight="1">
      <c r="A168" s="13" t="n"/>
      <c r="B168" s="7" t="n"/>
      <c r="C168" s="7" t="n"/>
      <c r="D168" s="6" t="n"/>
      <c r="E168" s="7" t="n"/>
      <c r="F168" s="7" t="n"/>
      <c r="G168" s="6" t="n"/>
      <c r="H168" s="6" t="n"/>
      <c r="I168" s="6" t="n"/>
      <c r="J168" s="6" t="n"/>
      <c r="K168" s="14" t="n"/>
      <c r="L168" s="14">
        <f>IF(OR($H168="",$K168=""),"",ROUND($H168*$K168,0))</f>
        <v/>
      </c>
      <c r="M168" s="7" t="n"/>
    </row>
    <row r="169" ht="17" customHeight="1">
      <c r="A169" s="13" t="n"/>
      <c r="B169" s="7" t="n"/>
      <c r="C169" s="7" t="n"/>
      <c r="D169" s="6" t="n"/>
      <c r="E169" s="7" t="n"/>
      <c r="F169" s="7" t="n"/>
      <c r="G169" s="6" t="n"/>
      <c r="H169" s="6" t="n"/>
      <c r="I169" s="6" t="n"/>
      <c r="J169" s="6" t="n"/>
      <c r="K169" s="14" t="n"/>
      <c r="L169" s="14">
        <f>IF(OR($H169="",$K169=""),"",ROUND($H169*$K169,0))</f>
        <v/>
      </c>
      <c r="M169" s="7" t="n"/>
    </row>
    <row r="170" ht="17" customHeight="1">
      <c r="A170" s="13" t="n"/>
      <c r="B170" s="7" t="n"/>
      <c r="C170" s="7" t="n"/>
      <c r="D170" s="6" t="n"/>
      <c r="E170" s="7" t="n"/>
      <c r="F170" s="7" t="n"/>
      <c r="G170" s="6" t="n"/>
      <c r="H170" s="6" t="n"/>
      <c r="I170" s="6" t="n"/>
      <c r="J170" s="6" t="n"/>
      <c r="K170" s="14" t="n"/>
      <c r="L170" s="14">
        <f>IF(OR($H170="",$K170=""),"",ROUND($H170*$K170,0))</f>
        <v/>
      </c>
      <c r="M170" s="7" t="n"/>
    </row>
    <row r="171" ht="17" customHeight="1">
      <c r="A171" s="13" t="n"/>
      <c r="B171" s="7" t="n"/>
      <c r="C171" s="7" t="n"/>
      <c r="D171" s="6" t="n"/>
      <c r="E171" s="7" t="n"/>
      <c r="F171" s="7" t="n"/>
      <c r="G171" s="6" t="n"/>
      <c r="H171" s="6" t="n"/>
      <c r="I171" s="6" t="n"/>
      <c r="J171" s="6" t="n"/>
      <c r="K171" s="14" t="n"/>
      <c r="L171" s="14">
        <f>IF(OR($H171="",$K171=""),"",ROUND($H171*$K171,0))</f>
        <v/>
      </c>
      <c r="M171" s="7" t="n"/>
    </row>
    <row r="172" ht="17" customHeight="1">
      <c r="A172" s="13" t="n"/>
      <c r="B172" s="7" t="n"/>
      <c r="C172" s="7" t="n"/>
      <c r="D172" s="6" t="n"/>
      <c r="E172" s="7" t="n"/>
      <c r="F172" s="7" t="n"/>
      <c r="G172" s="6" t="n"/>
      <c r="H172" s="6" t="n"/>
      <c r="I172" s="6" t="n"/>
      <c r="J172" s="6" t="n"/>
      <c r="K172" s="14" t="n"/>
      <c r="L172" s="14">
        <f>IF(OR($H172="",$K172=""),"",ROUND($H172*$K172,0))</f>
        <v/>
      </c>
      <c r="M172" s="7" t="n"/>
    </row>
    <row r="173" ht="17" customHeight="1">
      <c r="A173" s="13" t="n"/>
      <c r="B173" s="7" t="n"/>
      <c r="C173" s="7" t="n"/>
      <c r="D173" s="6" t="n"/>
      <c r="E173" s="7" t="n"/>
      <c r="F173" s="7" t="n"/>
      <c r="G173" s="6" t="n"/>
      <c r="H173" s="6" t="n"/>
      <c r="I173" s="6" t="n"/>
      <c r="J173" s="6" t="n"/>
      <c r="K173" s="14" t="n"/>
      <c r="L173" s="14">
        <f>IF(OR($H173="",$K173=""),"",ROUND($H173*$K173,0))</f>
        <v/>
      </c>
      <c r="M173" s="7" t="n"/>
    </row>
    <row r="174" ht="17" customHeight="1">
      <c r="A174" s="13" t="n"/>
      <c r="B174" s="7" t="n"/>
      <c r="C174" s="7" t="n"/>
      <c r="D174" s="6" t="n"/>
      <c r="E174" s="7" t="n"/>
      <c r="F174" s="7" t="n"/>
      <c r="G174" s="6" t="n"/>
      <c r="H174" s="6" t="n"/>
      <c r="I174" s="6" t="n"/>
      <c r="J174" s="6" t="n"/>
      <c r="K174" s="14" t="n"/>
      <c r="L174" s="14">
        <f>IF(OR($H174="",$K174=""),"",ROUND($H174*$K174,0))</f>
        <v/>
      </c>
      <c r="M174" s="7" t="n"/>
    </row>
    <row r="175" ht="17" customHeight="1">
      <c r="A175" s="13" t="n"/>
      <c r="B175" s="7" t="n"/>
      <c r="C175" s="7" t="n"/>
      <c r="D175" s="6" t="n"/>
      <c r="E175" s="7" t="n"/>
      <c r="F175" s="7" t="n"/>
      <c r="G175" s="6" t="n"/>
      <c r="H175" s="6" t="n"/>
      <c r="I175" s="6" t="n"/>
      <c r="J175" s="6" t="n"/>
      <c r="K175" s="14" t="n"/>
      <c r="L175" s="14">
        <f>IF(OR($H175="",$K175=""),"",ROUND($H175*$K175,0))</f>
        <v/>
      </c>
      <c r="M175" s="7" t="n"/>
    </row>
    <row r="176" ht="17" customHeight="1">
      <c r="A176" s="13" t="n"/>
      <c r="B176" s="7" t="n"/>
      <c r="C176" s="7" t="n"/>
      <c r="D176" s="6" t="n"/>
      <c r="E176" s="7" t="n"/>
      <c r="F176" s="7" t="n"/>
      <c r="G176" s="6" t="n"/>
      <c r="H176" s="6" t="n"/>
      <c r="I176" s="6" t="n"/>
      <c r="J176" s="6" t="n"/>
      <c r="K176" s="14" t="n"/>
      <c r="L176" s="14">
        <f>IF(OR($H176="",$K176=""),"",ROUND($H176*$K176,0))</f>
        <v/>
      </c>
      <c r="M176" s="7" t="n"/>
    </row>
    <row r="177" ht="17" customHeight="1">
      <c r="A177" s="13" t="n"/>
      <c r="B177" s="7" t="n"/>
      <c r="C177" s="7" t="n"/>
      <c r="D177" s="6" t="n"/>
      <c r="E177" s="7" t="n"/>
      <c r="F177" s="7" t="n"/>
      <c r="G177" s="6" t="n"/>
      <c r="H177" s="6" t="n"/>
      <c r="I177" s="6" t="n"/>
      <c r="J177" s="6" t="n"/>
      <c r="K177" s="14" t="n"/>
      <c r="L177" s="14">
        <f>IF(OR($H177="",$K177=""),"",ROUND($H177*$K177,0))</f>
        <v/>
      </c>
      <c r="M177" s="7" t="n"/>
    </row>
    <row r="178" ht="17" customHeight="1">
      <c r="A178" s="13" t="n"/>
      <c r="B178" s="7" t="n"/>
      <c r="C178" s="7" t="n"/>
      <c r="D178" s="6" t="n"/>
      <c r="E178" s="7" t="n"/>
      <c r="F178" s="7" t="n"/>
      <c r="G178" s="6" t="n"/>
      <c r="H178" s="6" t="n"/>
      <c r="I178" s="6" t="n"/>
      <c r="J178" s="6" t="n"/>
      <c r="K178" s="14" t="n"/>
      <c r="L178" s="14">
        <f>IF(OR($H178="",$K178=""),"",ROUND($H178*$K178,0))</f>
        <v/>
      </c>
      <c r="M178" s="7" t="n"/>
    </row>
    <row r="179" ht="17" customHeight="1">
      <c r="A179" s="13" t="n"/>
      <c r="B179" s="7" t="n"/>
      <c r="C179" s="7" t="n"/>
      <c r="D179" s="6" t="n"/>
      <c r="E179" s="7" t="n"/>
      <c r="F179" s="7" t="n"/>
      <c r="G179" s="6" t="n"/>
      <c r="H179" s="6" t="n"/>
      <c r="I179" s="6" t="n"/>
      <c r="J179" s="6" t="n"/>
      <c r="K179" s="14" t="n"/>
      <c r="L179" s="14">
        <f>IF(OR($H179="",$K179=""),"",ROUND($H179*$K179,0))</f>
        <v/>
      </c>
      <c r="M179" s="7" t="n"/>
    </row>
    <row r="180" ht="17" customHeight="1">
      <c r="A180" s="13" t="n"/>
      <c r="B180" s="7" t="n"/>
      <c r="C180" s="7" t="n"/>
      <c r="D180" s="6" t="n"/>
      <c r="E180" s="7" t="n"/>
      <c r="F180" s="7" t="n"/>
      <c r="G180" s="6" t="n"/>
      <c r="H180" s="6" t="n"/>
      <c r="I180" s="6" t="n"/>
      <c r="J180" s="6" t="n"/>
      <c r="K180" s="14" t="n"/>
      <c r="L180" s="14">
        <f>IF(OR($H180="",$K180=""),"",ROUND($H180*$K180,0))</f>
        <v/>
      </c>
      <c r="M180" s="7" t="n"/>
    </row>
    <row r="181" ht="17" customHeight="1">
      <c r="A181" s="13" t="n"/>
      <c r="B181" s="7" t="n"/>
      <c r="C181" s="7" t="n"/>
      <c r="D181" s="6" t="n"/>
      <c r="E181" s="7" t="n"/>
      <c r="F181" s="7" t="n"/>
      <c r="G181" s="6" t="n"/>
      <c r="H181" s="6" t="n"/>
      <c r="I181" s="6" t="n"/>
      <c r="J181" s="6" t="n"/>
      <c r="K181" s="14" t="n"/>
      <c r="L181" s="14">
        <f>IF(OR($H181="",$K181=""),"",ROUND($H181*$K181,0))</f>
        <v/>
      </c>
      <c r="M181" s="7" t="n"/>
    </row>
    <row r="182" ht="17" customHeight="1">
      <c r="A182" s="13" t="n"/>
      <c r="B182" s="7" t="n"/>
      <c r="C182" s="7" t="n"/>
      <c r="D182" s="6" t="n"/>
      <c r="E182" s="7" t="n"/>
      <c r="F182" s="7" t="n"/>
      <c r="G182" s="6" t="n"/>
      <c r="H182" s="6" t="n"/>
      <c r="I182" s="6" t="n"/>
      <c r="J182" s="6" t="n"/>
      <c r="K182" s="14" t="n"/>
      <c r="L182" s="14">
        <f>IF(OR($H182="",$K182=""),"",ROUND($H182*$K182,0))</f>
        <v/>
      </c>
      <c r="M182" s="7" t="n"/>
    </row>
    <row r="183" ht="17" customHeight="1">
      <c r="A183" s="13" t="n"/>
      <c r="B183" s="7" t="n"/>
      <c r="C183" s="7" t="n"/>
      <c r="D183" s="6" t="n"/>
      <c r="E183" s="7" t="n"/>
      <c r="F183" s="7" t="n"/>
      <c r="G183" s="6" t="n"/>
      <c r="H183" s="6" t="n"/>
      <c r="I183" s="6" t="n"/>
      <c r="J183" s="6" t="n"/>
      <c r="K183" s="14" t="n"/>
      <c r="L183" s="14">
        <f>IF(OR($H183="",$K183=""),"",ROUND($H183*$K183,0))</f>
        <v/>
      </c>
      <c r="M183" s="7" t="n"/>
    </row>
    <row r="184" ht="17" customHeight="1">
      <c r="A184" s="13" t="n"/>
      <c r="B184" s="7" t="n"/>
      <c r="C184" s="7" t="n"/>
      <c r="D184" s="6" t="n"/>
      <c r="E184" s="7" t="n"/>
      <c r="F184" s="7" t="n"/>
      <c r="G184" s="6" t="n"/>
      <c r="H184" s="6" t="n"/>
      <c r="I184" s="6" t="n"/>
      <c r="J184" s="6" t="n"/>
      <c r="K184" s="14" t="n"/>
      <c r="L184" s="14">
        <f>IF(OR($H184="",$K184=""),"",ROUND($H184*$K184,0))</f>
        <v/>
      </c>
      <c r="M184" s="7" t="n"/>
    </row>
    <row r="185" ht="17" customHeight="1">
      <c r="A185" s="13" t="n"/>
      <c r="B185" s="7" t="n"/>
      <c r="C185" s="7" t="n"/>
      <c r="D185" s="6" t="n"/>
      <c r="E185" s="7" t="n"/>
      <c r="F185" s="7" t="n"/>
      <c r="G185" s="6" t="n"/>
      <c r="H185" s="6" t="n"/>
      <c r="I185" s="6" t="n"/>
      <c r="J185" s="6" t="n"/>
      <c r="K185" s="14" t="n"/>
      <c r="L185" s="14">
        <f>IF(OR($H185="",$K185=""),"",ROUND($H185*$K185,0))</f>
        <v/>
      </c>
      <c r="M185" s="7" t="n"/>
    </row>
    <row r="186" ht="17" customHeight="1">
      <c r="A186" s="13" t="n"/>
      <c r="B186" s="7" t="n"/>
      <c r="C186" s="7" t="n"/>
      <c r="D186" s="6" t="n"/>
      <c r="E186" s="7" t="n"/>
      <c r="F186" s="7" t="n"/>
      <c r="G186" s="6" t="n"/>
      <c r="H186" s="6" t="n"/>
      <c r="I186" s="6" t="n"/>
      <c r="J186" s="6" t="n"/>
      <c r="K186" s="14" t="n"/>
      <c r="L186" s="14">
        <f>IF(OR($H186="",$K186=""),"",ROUND($H186*$K186,0))</f>
        <v/>
      </c>
      <c r="M186" s="7" t="n"/>
    </row>
    <row r="187" ht="17" customHeight="1">
      <c r="A187" s="13" t="n"/>
      <c r="B187" s="7" t="n"/>
      <c r="C187" s="7" t="n"/>
      <c r="D187" s="6" t="n"/>
      <c r="E187" s="7" t="n"/>
      <c r="F187" s="7" t="n"/>
      <c r="G187" s="6" t="n"/>
      <c r="H187" s="6" t="n"/>
      <c r="I187" s="6" t="n"/>
      <c r="J187" s="6" t="n"/>
      <c r="K187" s="14" t="n"/>
      <c r="L187" s="14">
        <f>IF(OR($H187="",$K187=""),"",ROUND($H187*$K187,0))</f>
        <v/>
      </c>
      <c r="M187" s="7" t="n"/>
    </row>
    <row r="188" ht="17" customHeight="1">
      <c r="A188" s="13" t="n"/>
      <c r="B188" s="7" t="n"/>
      <c r="C188" s="7" t="n"/>
      <c r="D188" s="6" t="n"/>
      <c r="E188" s="7" t="n"/>
      <c r="F188" s="7" t="n"/>
      <c r="G188" s="6" t="n"/>
      <c r="H188" s="6" t="n"/>
      <c r="I188" s="6" t="n"/>
      <c r="J188" s="6" t="n"/>
      <c r="K188" s="14" t="n"/>
      <c r="L188" s="14">
        <f>IF(OR($H188="",$K188=""),"",ROUND($H188*$K188,0))</f>
        <v/>
      </c>
      <c r="M188" s="7" t="n"/>
    </row>
    <row r="189" ht="17" customHeight="1">
      <c r="A189" s="13" t="n"/>
      <c r="B189" s="7" t="n"/>
      <c r="C189" s="7" t="n"/>
      <c r="D189" s="6" t="n"/>
      <c r="E189" s="7" t="n"/>
      <c r="F189" s="7" t="n"/>
      <c r="G189" s="6" t="n"/>
      <c r="H189" s="6" t="n"/>
      <c r="I189" s="6" t="n"/>
      <c r="J189" s="6" t="n"/>
      <c r="K189" s="14" t="n"/>
      <c r="L189" s="14">
        <f>IF(OR($H189="",$K189=""),"",ROUND($H189*$K189,0))</f>
        <v/>
      </c>
      <c r="M189" s="7" t="n"/>
    </row>
    <row r="190" ht="17" customHeight="1">
      <c r="A190" s="13" t="n"/>
      <c r="B190" s="7" t="n"/>
      <c r="C190" s="7" t="n"/>
      <c r="D190" s="6" t="n"/>
      <c r="E190" s="7" t="n"/>
      <c r="F190" s="7" t="n"/>
      <c r="G190" s="6" t="n"/>
      <c r="H190" s="6" t="n"/>
      <c r="I190" s="6" t="n"/>
      <c r="J190" s="6" t="n"/>
      <c r="K190" s="14" t="n"/>
      <c r="L190" s="14">
        <f>IF(OR($H190="",$K190=""),"",ROUND($H190*$K190,0))</f>
        <v/>
      </c>
      <c r="M190" s="7" t="n"/>
    </row>
    <row r="191" ht="17" customHeight="1">
      <c r="A191" s="13" t="n"/>
      <c r="B191" s="7" t="n"/>
      <c r="C191" s="7" t="n"/>
      <c r="D191" s="6" t="n"/>
      <c r="E191" s="7" t="n"/>
      <c r="F191" s="7" t="n"/>
      <c r="G191" s="6" t="n"/>
      <c r="H191" s="6" t="n"/>
      <c r="I191" s="6" t="n"/>
      <c r="J191" s="6" t="n"/>
      <c r="K191" s="14" t="n"/>
      <c r="L191" s="14">
        <f>IF(OR($H191="",$K191=""),"",ROUND($H191*$K191,0))</f>
        <v/>
      </c>
      <c r="M191" s="7" t="n"/>
    </row>
    <row r="192" ht="17" customHeight="1">
      <c r="A192" s="13" t="n"/>
      <c r="B192" s="7" t="n"/>
      <c r="C192" s="7" t="n"/>
      <c r="D192" s="6" t="n"/>
      <c r="E192" s="7" t="n"/>
      <c r="F192" s="7" t="n"/>
      <c r="G192" s="6" t="n"/>
      <c r="H192" s="6" t="n"/>
      <c r="I192" s="6" t="n"/>
      <c r="J192" s="6" t="n"/>
      <c r="K192" s="14" t="n"/>
      <c r="L192" s="14">
        <f>IF(OR($H192="",$K192=""),"",ROUND($H192*$K192,0))</f>
        <v/>
      </c>
      <c r="M192" s="7" t="n"/>
    </row>
    <row r="193" ht="17" customHeight="1">
      <c r="A193" s="13" t="n"/>
      <c r="B193" s="7" t="n"/>
      <c r="C193" s="7" t="n"/>
      <c r="D193" s="6" t="n"/>
      <c r="E193" s="7" t="n"/>
      <c r="F193" s="7" t="n"/>
      <c r="G193" s="6" t="n"/>
      <c r="H193" s="6" t="n"/>
      <c r="I193" s="6" t="n"/>
      <c r="J193" s="6" t="n"/>
      <c r="K193" s="14" t="n"/>
      <c r="L193" s="14">
        <f>IF(OR($H193="",$K193=""),"",ROUND($H193*$K193,0))</f>
        <v/>
      </c>
      <c r="M193" s="7" t="n"/>
    </row>
    <row r="194" ht="17" customHeight="1">
      <c r="A194" s="13" t="n"/>
      <c r="B194" s="7" t="n"/>
      <c r="C194" s="7" t="n"/>
      <c r="D194" s="6" t="n"/>
      <c r="E194" s="7" t="n"/>
      <c r="F194" s="7" t="n"/>
      <c r="G194" s="6" t="n"/>
      <c r="H194" s="6" t="n"/>
      <c r="I194" s="6" t="n"/>
      <c r="J194" s="6" t="n"/>
      <c r="K194" s="14" t="n"/>
      <c r="L194" s="14">
        <f>IF(OR($H194="",$K194=""),"",ROUND($H194*$K194,0))</f>
        <v/>
      </c>
      <c r="M194" s="7" t="n"/>
    </row>
    <row r="195" ht="17" customHeight="1">
      <c r="A195" s="13" t="n"/>
      <c r="B195" s="7" t="n"/>
      <c r="C195" s="7" t="n"/>
      <c r="D195" s="6" t="n"/>
      <c r="E195" s="7" t="n"/>
      <c r="F195" s="7" t="n"/>
      <c r="G195" s="6" t="n"/>
      <c r="H195" s="6" t="n"/>
      <c r="I195" s="6" t="n"/>
      <c r="J195" s="6" t="n"/>
      <c r="K195" s="14" t="n"/>
      <c r="L195" s="14">
        <f>IF(OR($H195="",$K195=""),"",ROUND($H195*$K195,0))</f>
        <v/>
      </c>
      <c r="M195" s="7" t="n"/>
    </row>
    <row r="196" ht="17" customHeight="1">
      <c r="A196" s="13" t="n"/>
      <c r="B196" s="7" t="n"/>
      <c r="C196" s="7" t="n"/>
      <c r="D196" s="6" t="n"/>
      <c r="E196" s="7" t="n"/>
      <c r="F196" s="7" t="n"/>
      <c r="G196" s="6" t="n"/>
      <c r="H196" s="6" t="n"/>
      <c r="I196" s="6" t="n"/>
      <c r="J196" s="6" t="n"/>
      <c r="K196" s="14" t="n"/>
      <c r="L196" s="14">
        <f>IF(OR($H196="",$K196=""),"",ROUND($H196*$K196,0))</f>
        <v/>
      </c>
      <c r="M196" s="7" t="n"/>
    </row>
    <row r="197" ht="17" customHeight="1">
      <c r="A197" s="13" t="n"/>
      <c r="B197" s="7" t="n"/>
      <c r="C197" s="7" t="n"/>
      <c r="D197" s="6" t="n"/>
      <c r="E197" s="7" t="n"/>
      <c r="F197" s="7" t="n"/>
      <c r="G197" s="6" t="n"/>
      <c r="H197" s="6" t="n"/>
      <c r="I197" s="6" t="n"/>
      <c r="J197" s="6" t="n"/>
      <c r="K197" s="14" t="n"/>
      <c r="L197" s="14">
        <f>IF(OR($H197="",$K197=""),"",ROUND($H197*$K197,0))</f>
        <v/>
      </c>
      <c r="M197" s="7" t="n"/>
    </row>
    <row r="198" ht="17" customHeight="1">
      <c r="A198" s="13" t="n"/>
      <c r="B198" s="7" t="n"/>
      <c r="C198" s="7" t="n"/>
      <c r="D198" s="6" t="n"/>
      <c r="E198" s="7" t="n"/>
      <c r="F198" s="7" t="n"/>
      <c r="G198" s="6" t="n"/>
      <c r="H198" s="6" t="n"/>
      <c r="I198" s="6" t="n"/>
      <c r="J198" s="6" t="n"/>
      <c r="K198" s="14" t="n"/>
      <c r="L198" s="14">
        <f>IF(OR($H198="",$K198=""),"",ROUND($H198*$K198,0))</f>
        <v/>
      </c>
      <c r="M198" s="7" t="n"/>
    </row>
    <row r="199" ht="17" customHeight="1">
      <c r="A199" s="13" t="n"/>
      <c r="B199" s="7" t="n"/>
      <c r="C199" s="7" t="n"/>
      <c r="D199" s="6" t="n"/>
      <c r="E199" s="7" t="n"/>
      <c r="F199" s="7" t="n"/>
      <c r="G199" s="6" t="n"/>
      <c r="H199" s="6" t="n"/>
      <c r="I199" s="6" t="n"/>
      <c r="J199" s="6" t="n"/>
      <c r="K199" s="14" t="n"/>
      <c r="L199" s="14">
        <f>IF(OR($H199="",$K199=""),"",ROUND($H199*$K199,0))</f>
        <v/>
      </c>
      <c r="M199" s="7" t="n"/>
    </row>
    <row r="200" ht="17" customHeight="1">
      <c r="A200" s="13" t="n"/>
      <c r="B200" s="7" t="n"/>
      <c r="C200" s="7" t="n"/>
      <c r="D200" s="6" t="n"/>
      <c r="E200" s="7" t="n"/>
      <c r="F200" s="7" t="n"/>
      <c r="G200" s="6" t="n"/>
      <c r="H200" s="6" t="n"/>
      <c r="I200" s="6" t="n"/>
      <c r="J200" s="6" t="n"/>
      <c r="K200" s="14" t="n"/>
      <c r="L200" s="14">
        <f>IF(OR($H200="",$K200=""),"",ROUND($H200*$K200,0))</f>
        <v/>
      </c>
      <c r="M200" s="7" t="n"/>
    </row>
    <row r="201" ht="17" customHeight="1">
      <c r="A201" s="13" t="n"/>
      <c r="B201" s="7" t="n"/>
      <c r="C201" s="7" t="n"/>
      <c r="D201" s="6" t="n"/>
      <c r="E201" s="7" t="n"/>
      <c r="F201" s="7" t="n"/>
      <c r="G201" s="6" t="n"/>
      <c r="H201" s="6" t="n"/>
      <c r="I201" s="6" t="n"/>
      <c r="J201" s="6" t="n"/>
      <c r="K201" s="14" t="n"/>
      <c r="L201" s="14">
        <f>IF(OR($H201="",$K201=""),"",ROUND($H201*$K201,0))</f>
        <v/>
      </c>
      <c r="M201" s="7" t="n"/>
    </row>
    <row r="202" ht="17" customHeight="1">
      <c r="A202" s="13" t="n"/>
      <c r="B202" s="7" t="n"/>
      <c r="C202" s="7" t="n"/>
      <c r="D202" s="6" t="n"/>
      <c r="E202" s="7" t="n"/>
      <c r="F202" s="7" t="n"/>
      <c r="G202" s="6" t="n"/>
      <c r="H202" s="6" t="n"/>
      <c r="I202" s="6" t="n"/>
      <c r="J202" s="6" t="n"/>
      <c r="K202" s="14" t="n"/>
      <c r="L202" s="14">
        <f>IF(OR($H202="",$K202=""),"",ROUND($H202*$K202,0))</f>
        <v/>
      </c>
      <c r="M202" s="7" t="n"/>
    </row>
    <row r="203" ht="17" customHeight="1">
      <c r="A203" s="13" t="n"/>
      <c r="B203" s="7" t="n"/>
      <c r="C203" s="7" t="n"/>
      <c r="D203" s="6" t="n"/>
      <c r="E203" s="7" t="n"/>
      <c r="F203" s="7" t="n"/>
      <c r="G203" s="6" t="n"/>
      <c r="H203" s="6" t="n"/>
      <c r="I203" s="6" t="n"/>
      <c r="J203" s="6" t="n"/>
      <c r="K203" s="14" t="n"/>
      <c r="L203" s="14">
        <f>IF(OR($H203="",$K203=""),"",ROUND($H203*$K203,0))</f>
        <v/>
      </c>
      <c r="M203" s="7" t="n"/>
    </row>
    <row r="204" ht="17" customHeight="1">
      <c r="A204" s="13" t="n"/>
      <c r="B204" s="7" t="n"/>
      <c r="C204" s="7" t="n"/>
      <c r="D204" s="6" t="n"/>
      <c r="E204" s="7" t="n"/>
      <c r="F204" s="7" t="n"/>
      <c r="G204" s="6" t="n"/>
      <c r="H204" s="6" t="n"/>
      <c r="I204" s="6" t="n"/>
      <c r="J204" s="6" t="n"/>
      <c r="K204" s="14" t="n"/>
      <c r="L204" s="14">
        <f>IF(OR($H204="",$K204=""),"",ROUND($H204*$K204,0))</f>
        <v/>
      </c>
      <c r="M204" s="7" t="n"/>
    </row>
    <row r="205" ht="17" customHeight="1">
      <c r="A205" s="13" t="n"/>
      <c r="B205" s="7" t="n"/>
      <c r="C205" s="7" t="n"/>
      <c r="D205" s="6" t="n"/>
      <c r="E205" s="7" t="n"/>
      <c r="F205" s="7" t="n"/>
      <c r="G205" s="6" t="n"/>
      <c r="H205" s="6" t="n"/>
      <c r="I205" s="6" t="n"/>
      <c r="J205" s="6" t="n"/>
      <c r="K205" s="14" t="n"/>
      <c r="L205" s="14">
        <f>IF(OR($H205="",$K205=""),"",ROUND($H205*$K205,0))</f>
        <v/>
      </c>
      <c r="M205" s="7" t="n"/>
    </row>
    <row r="206">
      <c r="G206" s="8" t="inlineStr">
        <is>
          <t>TỔNG CỘNG</t>
        </is>
      </c>
      <c r="H206" s="15">
        <f>SUM(H6:H205)</f>
        <v/>
      </c>
      <c r="I206" s="15">
        <f>SUM(I6:I205)</f>
        <v/>
      </c>
      <c r="L206" s="16">
        <f>SUM(L6:L205)</f>
        <v/>
      </c>
    </row>
  </sheetData>
  <mergeCells count="3">
    <mergeCell ref="A3:M3"/>
    <mergeCell ref="A2:M2"/>
    <mergeCell ref="A1:M1"/>
  </mergeCells>
  <dataValidations count="2">
    <dataValidation sqref="D6:D205" showDropDown="0" showInputMessage="0" showErrorMessage="1" allowBlank="1" type="list">
      <formula1>"Tổ 1,Tổ 2,Tổ 3,Chuyền A,Chuyền B,Chuyền C,Tổ cơ điện,Tổ KCS"</formula1>
    </dataValidation>
    <dataValidation sqref="G6:G205" showDropDown="0" showInputMessage="0" showErrorMessage="1" allowBlank="1" type="list">
      <formula1>"Cắt,May,Là hoàn thiện,Lắp ráp,Sơn,Đóng gói,Kiểm tra chất lượng,Vận hành máy"</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12" customWidth="1" min="1" max="1"/>
    <col width="46" customWidth="1" min="2" max="2"/>
    <col width="22" customWidth="1" min="3" max="3"/>
  </cols>
  <sheetData>
    <row r="1">
      <c r="A1" s="17" t="inlineStr">
        <is>
          <t>BẢNG KÝ HIỆU CHẤM CÔNG</t>
        </is>
      </c>
    </row>
    <row r="2">
      <c r="A2" s="18" t="inlineStr">
        <is>
          <t>Ban hành kèm nội quy lao động. Các bộ phận dùng thống nhất bộ ký hiệu này.</t>
        </is>
      </c>
    </row>
    <row r="4">
      <c r="A4" s="19" t="inlineStr">
        <is>
          <t>Ký hiệu</t>
        </is>
      </c>
      <c r="B4" s="19" t="inlineStr">
        <is>
          <t>Ý nghĩa</t>
        </is>
      </c>
      <c r="C4" s="19" t="inlineStr">
        <is>
          <t>Tính công</t>
        </is>
      </c>
    </row>
    <row r="5">
      <c r="A5" s="20" t="inlineStr">
        <is>
          <t>X</t>
        </is>
      </c>
      <c r="B5" s="21" t="inlineStr">
        <is>
          <t>Làm việc đủ giờ (1 công)</t>
        </is>
      </c>
      <c r="C5" s="21" t="inlineStr">
        <is>
          <t>1 công</t>
        </is>
      </c>
    </row>
    <row r="6">
      <c r="A6" s="20" t="inlineStr">
        <is>
          <t>X/2</t>
        </is>
      </c>
      <c r="B6" s="21" t="inlineStr">
        <is>
          <t>Làm việc nửa ngày (0,5 công)</t>
        </is>
      </c>
      <c r="C6" s="21" t="inlineStr">
        <is>
          <t>0,5 công</t>
        </is>
      </c>
    </row>
    <row r="7">
      <c r="A7" s="20" t="inlineStr">
        <is>
          <t>P</t>
        </is>
      </c>
      <c r="B7" s="21" t="inlineStr">
        <is>
          <t>Nghỉ phép năm có hưởng lương</t>
        </is>
      </c>
      <c r="C7" s="21" t="inlineStr">
        <is>
          <t>1 công</t>
        </is>
      </c>
    </row>
    <row r="8">
      <c r="A8" s="20" t="inlineStr">
        <is>
          <t>L</t>
        </is>
      </c>
      <c r="B8" s="21" t="inlineStr">
        <is>
          <t>Nghỉ lễ, tết có hưởng lương</t>
        </is>
      </c>
      <c r="C8" s="21" t="inlineStr">
        <is>
          <t>1 công</t>
        </is>
      </c>
    </row>
    <row r="9">
      <c r="A9" s="20" t="inlineStr">
        <is>
          <t>CĐ</t>
        </is>
      </c>
      <c r="B9" s="21" t="inlineStr">
        <is>
          <t>Nghỉ việc riêng có hưởng lương</t>
        </is>
      </c>
      <c r="C9" s="21" t="inlineStr">
        <is>
          <t>1 công</t>
        </is>
      </c>
    </row>
    <row r="10">
      <c r="A10" s="20" t="inlineStr">
        <is>
          <t>KL</t>
        </is>
      </c>
      <c r="B10" s="21" t="inlineStr">
        <is>
          <t>Nghỉ không lương</t>
        </is>
      </c>
      <c r="C10" s="21" t="inlineStr">
        <is>
          <t>0 công</t>
        </is>
      </c>
    </row>
    <row r="11">
      <c r="A11" s="20" t="inlineStr">
        <is>
          <t>Ô</t>
        </is>
      </c>
      <c r="B11" s="21" t="inlineStr">
        <is>
          <t>Nghỉ ốm hưởng chế độ BHXH</t>
        </is>
      </c>
      <c r="C11" s="21" t="inlineStr">
        <is>
          <t>Hưởng chế độ BHXH</t>
        </is>
      </c>
    </row>
    <row r="12">
      <c r="A12" s="20" t="inlineStr">
        <is>
          <t>CO</t>
        </is>
      </c>
      <c r="B12" s="21" t="inlineStr">
        <is>
          <t>Nghỉ con ốm</t>
        </is>
      </c>
      <c r="C12" s="21" t="inlineStr">
        <is>
          <t>Hưởng chế độ BHXH</t>
        </is>
      </c>
    </row>
    <row r="13">
      <c r="A13" s="20" t="inlineStr">
        <is>
          <t>TS</t>
        </is>
      </c>
      <c r="B13" s="21" t="inlineStr">
        <is>
          <t>Nghỉ thai sản</t>
        </is>
      </c>
      <c r="C13" s="21" t="inlineStr">
        <is>
          <t>Hưởng chế độ BHXH</t>
        </is>
      </c>
    </row>
    <row r="14">
      <c r="A14" s="20" t="inlineStr">
        <is>
          <t>TN</t>
        </is>
      </c>
      <c r="B14" s="21" t="inlineStr">
        <is>
          <t>Nghỉ tai nạn lao động</t>
        </is>
      </c>
      <c r="C14" s="21" t="inlineStr">
        <is>
          <t>Theo chế độ</t>
        </is>
      </c>
    </row>
    <row r="15">
      <c r="A15" s="20" t="inlineStr">
        <is>
          <t>NB</t>
        </is>
      </c>
      <c r="B15" s="21" t="inlineStr">
        <is>
          <t>Nghỉ bù</t>
        </is>
      </c>
      <c r="C15" s="21" t="inlineStr">
        <is>
          <t>1 công</t>
        </is>
      </c>
    </row>
    <row r="16">
      <c r="A16" s="20" t="inlineStr">
        <is>
          <t>N</t>
        </is>
      </c>
      <c r="B16" s="21" t="inlineStr">
        <is>
          <t>Ngừng việc</t>
        </is>
      </c>
      <c r="C16" s="21" t="inlineStr">
        <is>
          <t>Theo thỏa thuận</t>
        </is>
      </c>
    </row>
    <row r="17">
      <c r="A17" s="20" t="inlineStr">
        <is>
          <t>CT</t>
        </is>
      </c>
      <c r="B17" s="21" t="inlineStr">
        <is>
          <t>Đi công tác</t>
        </is>
      </c>
      <c r="C17" s="21" t="inlineStr">
        <is>
          <t>1 công</t>
        </is>
      </c>
    </row>
    <row r="18">
      <c r="A18" s="20" t="inlineStr">
        <is>
          <t>ĐT</t>
        </is>
      </c>
      <c r="B18" s="21" t="inlineStr">
        <is>
          <t>Đi học, đào tạo</t>
        </is>
      </c>
      <c r="C18" s="21" t="inlineStr">
        <is>
          <t>Theo quy định đơn vị</t>
        </is>
      </c>
    </row>
    <row r="19">
      <c r="A19" s="20" t="inlineStr">
        <is>
          <t>KP</t>
        </is>
      </c>
      <c r="B19" s="21" t="inlineStr">
        <is>
          <t>Nghỉ không phép</t>
        </is>
      </c>
      <c r="C19" s="21" t="inlineStr">
        <is>
          <t>0 công, xử lý theo nội quy</t>
        </is>
      </c>
    </row>
    <row r="22">
      <c r="A22" s="22" t="inlineStr">
        <is>
          <t>Lưu ý về giờ làm thêm</t>
        </is>
      </c>
    </row>
    <row r="23">
      <c r="A23" s="23" t="inlineStr">
        <is>
          <t>Giờ làm thêm KHÔNG dùng ký hiệu mà ghi SỐ GIỜ vào các cột riêng ở phần tổng hợp.</t>
        </is>
      </c>
    </row>
    <row r="24">
      <c r="A24" s="23" t="inlineStr">
        <is>
          <t>Phải tách theo loại ngày vì tỷ lệ trả lương khác nhau (xem sheet TyLeLamThem).</t>
        </is>
      </c>
    </row>
    <row r="25">
      <c r="A25" s="23" t="inlineStr">
        <is>
          <t>Giờ ban đêm tính từ 22 giờ đến 6 giờ sáng hôm sau (Điều 106 Bộ luật Lao động 2019).</t>
        </is>
      </c>
    </row>
  </sheetData>
  <mergeCells count="3">
    <mergeCell ref="A23:C23"/>
    <mergeCell ref="A24:C24"/>
    <mergeCell ref="A25:C25"/>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46" customWidth="1" min="1" max="1"/>
    <col width="16" customWidth="1" min="2" max="2"/>
    <col width="16" customWidth="1" min="3" max="3"/>
    <col width="34" customWidth="1" min="4" max="4"/>
  </cols>
  <sheetData>
    <row r="1">
      <c r="A1" s="17" t="inlineStr">
        <is>
          <t>TỶ LỆ TIỀN LƯƠNG LÀM THÊM GIỜ</t>
        </is>
      </c>
    </row>
    <row r="2">
      <c r="A2" s="18" t="inlineStr">
        <is>
          <t>Điều 98 Bộ luật Lao động 2019. Đây là mức TỐI THIỂU, doanh nghiệp trả cao hơn thì áp mức đã thỏa thuận.</t>
        </is>
      </c>
    </row>
    <row r="4">
      <c r="A4" s="19" t="inlineStr">
        <is>
          <t>Trường hợp</t>
        </is>
      </c>
      <c r="B4" s="19" t="inlineStr">
        <is>
          <t>Ban ngày</t>
        </is>
      </c>
      <c r="C4" s="19" t="inlineStr">
        <is>
          <t>Ban đêm</t>
        </is>
      </c>
      <c r="D4" s="19" t="inlineStr">
        <is>
          <t>Ghi chú</t>
        </is>
      </c>
    </row>
    <row r="5">
      <c r="A5" s="21" t="inlineStr">
        <is>
          <t>Làm việc bình thường</t>
        </is>
      </c>
      <c r="B5" s="24" t="inlineStr">
        <is>
          <t>100%</t>
        </is>
      </c>
      <c r="C5" s="24" t="inlineStr">
        <is>
          <t>130%</t>
        </is>
      </c>
      <c r="D5" s="21" t="inlineStr">
        <is>
          <t>Ban đêm cộng thêm ít nhất 30%</t>
        </is>
      </c>
    </row>
    <row r="6">
      <c r="A6" s="21" t="inlineStr">
        <is>
          <t>Làm thêm vào ngày thường</t>
        </is>
      </c>
      <c r="B6" s="24" t="inlineStr">
        <is>
          <t>150%</t>
        </is>
      </c>
      <c r="C6" s="24" t="inlineStr">
        <is>
          <t>210%</t>
        </is>
      </c>
      <c r="D6" s="21" t="inlineStr"/>
    </row>
    <row r="7">
      <c r="A7" s="21" t="inlineStr">
        <is>
          <t>Làm thêm vào ngày nghỉ hằng tuần</t>
        </is>
      </c>
      <c r="B7" s="24" t="inlineStr">
        <is>
          <t>200%</t>
        </is>
      </c>
      <c r="C7" s="24" t="inlineStr">
        <is>
          <t>270%</t>
        </is>
      </c>
      <c r="D7" s="21" t="inlineStr"/>
    </row>
    <row r="8">
      <c r="A8" s="21" t="inlineStr">
        <is>
          <t>Làm thêm ngày lễ, tết, ngày nghỉ có hưởng lương</t>
        </is>
      </c>
      <c r="B8" s="24" t="inlineStr">
        <is>
          <t>300%</t>
        </is>
      </c>
      <c r="C8" s="24" t="inlineStr">
        <is>
          <t>390%</t>
        </is>
      </c>
      <c r="D8" s="21" t="inlineStr">
        <is>
          <t>Chưa gồm tiền lương của ngày lễ vẫn được hưởng</t>
        </is>
      </c>
    </row>
    <row r="11">
      <c r="A11" s="22" t="inlineStr">
        <is>
          <t>Giới hạn giờ làm thêm (Điều 107 Bộ luật Lao động 2019)</t>
        </is>
      </c>
    </row>
    <row r="12">
      <c r="A12" s="23" t="inlineStr">
        <is>
          <t>Không quá 50% số giờ làm việc bình thường trong 1 ngày.</t>
        </is>
      </c>
    </row>
    <row r="13">
      <c r="A13" s="23" t="inlineStr">
        <is>
          <t>Tổng giờ làm việc bình thường và giờ làm thêm không quá 12 giờ mỗi ngày.</t>
        </is>
      </c>
    </row>
    <row r="14">
      <c r="A14" s="23" t="inlineStr">
        <is>
          <t>Không quá 40 giờ mỗi tháng.</t>
        </is>
      </c>
    </row>
    <row r="15">
      <c r="A15" s="23" t="inlineStr">
        <is>
          <t>Không quá 200 giờ mỗi năm. Một số trường hợp theo quy định tối đa 300 giờ mỗi năm.</t>
        </is>
      </c>
    </row>
    <row r="16">
      <c r="A16" s="23" t="inlineStr">
        <is>
          <t>Làm thêm giờ phải có sự đồng ý của người lao động.</t>
        </is>
      </c>
    </row>
    <row r="18">
      <c r="A18" s="22" t="inlineStr">
        <is>
          <t>Công thức tính tiền làm thêm giờ</t>
        </is>
      </c>
    </row>
    <row r="19">
      <c r="A19" s="25" t="inlineStr">
        <is>
          <t>Đơn giá tiền lương giờ = Lương tháng ÷ (Số ngày công chuẩn × Số giờ mỗi ngày)</t>
        </is>
      </c>
    </row>
    <row r="20">
      <c r="A20" s="25" t="inlineStr">
        <is>
          <t>Tiền làm thêm = Đơn giá giờ × (Giờ thường×1,5 + Giờ thường đêm×2,1 + Giờ nghỉ tuần×2,0 + Giờ lễ×3,0 + Giờ lễ đêm×3,9)</t>
        </is>
      </c>
    </row>
  </sheetData>
  <mergeCells count="7">
    <mergeCell ref="A12:D12"/>
    <mergeCell ref="A20:D20"/>
    <mergeCell ref="A15:D15"/>
    <mergeCell ref="A16:D16"/>
    <mergeCell ref="A19:D19"/>
    <mergeCell ref="A13:D13"/>
    <mergeCell ref="A14:D14"/>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35"/>
  <sheetViews>
    <sheetView workbookViewId="0">
      <selection activeCell="A1" sqref="A1"/>
    </sheetView>
  </sheetViews>
  <sheetFormatPr baseColWidth="8" defaultRowHeight="15"/>
  <cols>
    <col width="112" customWidth="1" min="1" max="1"/>
  </cols>
  <sheetData>
    <row r="1">
      <c r="A1" s="26" t="inlineStr">
        <is>
          <t>HƯỚNG DẪN SỬ DỤNG</t>
        </is>
      </c>
    </row>
    <row r="3" ht="15" customHeight="1">
      <c r="A3" s="27" t="inlineStr">
        <is>
          <t>1. File này dùng khi nào</t>
        </is>
      </c>
    </row>
    <row r="4" ht="28" customHeight="1">
      <c r="A4" s="28" t="inlineStr">
        <is>
          <t>Doanh nghiệp sản xuất cần chấm công theo tổ, theo chuyền VÀ cần phân bổ chi phí nhân công trực tiếp vào giá thành từng lệnh sản xuất.</t>
        </is>
      </c>
    </row>
    <row r="5" ht="15" customHeight="1">
      <c r="A5" s="28" t="inlineStr">
        <is>
          <t>Nếu chỉ cần chấm công thông thường thì dùng mẫu bảng chấm công theo tháng, không cần file này.</t>
        </is>
      </c>
    </row>
    <row r="6" ht="15" customHeight="1">
      <c r="A6" s="28" t="inlineStr"/>
    </row>
    <row r="7" ht="15" customHeight="1">
      <c r="A7" s="27" t="inlineStr">
        <is>
          <t>2. Các sheet trong file</t>
        </is>
      </c>
    </row>
    <row r="8" ht="28" customHeight="1">
      <c r="A8" s="28" t="inlineStr">
        <is>
          <t>- ChamCong: chấm công theo ngày cho từng người, có cột Tổ/Chuyền và Công đoạn chính. Cột STT, các cột tổng hợp công và cột cảnh báo đã có công thức, KHÔNG gõ đè.</t>
        </is>
      </c>
    </row>
    <row r="9" ht="28" customHeight="1">
      <c r="A9" s="28" t="inlineStr">
        <is>
          <t>- GioTheoLenhSX: mỗi dòng là số giờ một người làm cho một lệnh sản xuất trong một ngày. Đây là sheet cho ra chi phí nhân công theo lệnh.</t>
        </is>
      </c>
    </row>
    <row r="10" ht="15" customHeight="1">
      <c r="A10" s="28" t="inlineStr">
        <is>
          <t>- KyHieu: bảng ký hiệu chấm công, đã gắn vào ô nhập bằng danh sách chọn.</t>
        </is>
      </c>
    </row>
    <row r="11" ht="15" customHeight="1">
      <c r="A11" s="28" t="inlineStr">
        <is>
          <t>- TyLeLamThem: tỷ lệ tiền lương làm thêm giờ và giới hạn giờ làm thêm theo luật.</t>
        </is>
      </c>
    </row>
    <row r="12" ht="15" customHeight="1">
      <c r="A12" s="28" t="inlineStr"/>
    </row>
    <row r="13" ht="15" customHeight="1">
      <c r="A13" s="27" t="inlineStr">
        <is>
          <t>3. Cách nhập</t>
        </is>
      </c>
    </row>
    <row r="14" ht="15" customHeight="1">
      <c r="A14" s="28" t="inlineStr">
        <is>
          <t>- Chỉ nhập vào các cột nền trắng. Ô chấm công chỉ nhận ký hiệu trong danh sách, gõ sai sẽ báo lỗi.</t>
        </is>
      </c>
    </row>
    <row r="15" ht="15" customHeight="1">
      <c r="A15" s="28" t="inlineStr">
        <is>
          <t>- Giờ làm thêm KHÔNG ghi vào ô ngày mà ghi SỐ GIỜ vào 5 cột riêng ở phần tổng hợp.</t>
        </is>
      </c>
    </row>
    <row r="16" ht="28" customHeight="1">
      <c r="A16" s="28" t="inlineStr">
        <is>
          <t>- Phải tách đúng 5 loại giờ làm thêm vì tỷ lệ trả lương chênh nhau rất nhiều (150% so với 390%). Gộp một cột là tính sai lương.</t>
        </is>
      </c>
    </row>
    <row r="17" ht="28" customHeight="1">
      <c r="A17" s="28" t="inlineStr">
        <is>
          <t>- Cột Lũy kế giờ LT từ đầu năm phải nhập tay từ số liệu các tháng trước, hoặc liên kết sang file tổng hợp.</t>
        </is>
      </c>
    </row>
    <row r="18" ht="15" customHeight="1">
      <c r="A18" s="28" t="inlineStr"/>
    </row>
    <row r="19" ht="15" customHeight="1">
      <c r="A19" s="27" t="inlineStr">
        <is>
          <t>4. Đối chiếu bắt buộc giữa hai sheet</t>
        </is>
      </c>
    </row>
    <row r="20" ht="28" customHeight="1">
      <c r="A20" s="28" t="inlineStr">
        <is>
          <t>Tổng số giờ của một người trong một ngày ở sheet GioTheoLenhSX phải khớp với số công của người đó ở sheet ChamCong.</t>
        </is>
      </c>
    </row>
    <row r="21" ht="28" customHeight="1">
      <c r="A21" s="28" t="inlineStr">
        <is>
          <t>Lệch nghĩa là có giờ công chưa được phân bổ vào lệnh nào, và phần đó sẽ rơi vào chi phí chung thay vì vào giá thành sản phẩm.</t>
        </is>
      </c>
    </row>
    <row r="22" ht="15" customHeight="1">
      <c r="A22" s="28" t="inlineStr">
        <is>
          <t>Nên đối chiếu hằng tuần, đừng để đến cuối tháng.</t>
        </is>
      </c>
    </row>
    <row r="23" ht="15" customHeight="1">
      <c r="A23" s="28" t="inlineStr"/>
    </row>
    <row r="24" ht="15" customHeight="1">
      <c r="A24" s="27" t="inlineStr">
        <is>
          <t>5. Cảnh báo giới hạn giờ làm thêm</t>
        </is>
      </c>
    </row>
    <row r="25" ht="15" customHeight="1">
      <c r="A25" s="28" t="inlineStr">
        <is>
          <t>Cột Cảnh báo tự đổi màu: vàng là sắp chạm trần, đỏ là đã vượt.</t>
        </is>
      </c>
    </row>
    <row r="26" ht="15" customHeight="1">
      <c r="A26" s="28" t="inlineStr">
        <is>
          <t>Trần theo Điều 107 Bộ luật Lao động 2019: 40 giờ mỗi tháng và 200 giờ mỗi năm.</t>
        </is>
      </c>
    </row>
    <row r="27" ht="15" customHeight="1">
      <c r="A27" s="28" t="inlineStr">
        <is>
          <t>Vượt trần có thể bị xử phạt vi phạm hành chính và là nội dung thanh tra lao động thường kiểm tra.</t>
        </is>
      </c>
    </row>
    <row r="28" ht="15" customHeight="1">
      <c r="A28" s="28" t="inlineStr"/>
    </row>
    <row r="29" ht="15" customHeight="1">
      <c r="A29" s="27" t="inlineStr">
        <is>
          <t>6. Lưu ý pháp lý</t>
        </is>
      </c>
    </row>
    <row r="30" ht="15" customHeight="1">
      <c r="A30" s="28" t="inlineStr">
        <is>
          <t>Từ 01/01/2026 Thông tư 99/2025/TT-BTC thay thế Thông tư 200/2014/TT-BTC.</t>
        </is>
      </c>
    </row>
    <row r="31" ht="15" customHeight="1">
      <c r="A31" s="28" t="inlineStr">
        <is>
          <t>Bảng chấm công không nằm trong danh mục biểu mẫu chứng từ tại Phụ lục I, doanh nghiệp tự thiết kế.</t>
        </is>
      </c>
    </row>
    <row r="32" ht="28" customHeight="1">
      <c r="A32" s="28" t="inlineStr">
        <is>
          <t>Tự thiết kế biểu mẫu thì phải ghi nhận nội dung trong sổ tay kế toán của đơn vị, không để mỗi bộ phận làm một kiểu.</t>
        </is>
      </c>
    </row>
    <row r="33" ht="15" customHeight="1">
      <c r="A33" s="28" t="inlineStr">
        <is>
          <t>Bảng chấm công đã ký đầy đủ cần được lưu, vì đây là căn cứ khi có tranh chấp về tiền lương.</t>
        </is>
      </c>
    </row>
    <row r="34" ht="15" customHeight="1">
      <c r="A34" s="28" t="inlineStr"/>
    </row>
    <row r="35" ht="28" customHeight="1">
      <c r="A35" s="28" t="inlineStr">
        <is>
          <t>Nội dung mang tính tham khảo. Doanh nghiệp cần đối chiếu văn bản pháp luật hiện hành và thỏa ước lao động tập thể trước khi áp dụng.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2026-09-12T17:12:17Z</dcterms:created>
  <dcterms:modified xmlns:dcterms="http://purl.org/dc/terms/" xmlns:xsi="http://www.w3.org/2001/XMLSchema-instance" xsi:type="dcterms:W3CDTF">2026-09-12T17:12:17Z</dcterms:modified>
</cp:coreProperties>
</file>